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525" windowWidth="24045" windowHeight="5070" tabRatio="521"/>
  </bookViews>
  <sheets>
    <sheet name="Descriptif" sheetId="10" r:id="rId1"/>
    <sheet name="taux 1.1" sheetId="5" r:id="rId2"/>
    <sheet name="taux 1.2" sheetId="6" r:id="rId3"/>
    <sheet name="taux 1.3" sheetId="7" r:id="rId4"/>
    <sheet name="taux 1.4" sheetId="8" r:id="rId5"/>
    <sheet name="taux 2.1" sheetId="11" r:id="rId6"/>
    <sheet name="taux 2.3" sheetId="12" r:id="rId7"/>
    <sheet name="racine 2.3" sheetId="13" r:id="rId8"/>
    <sheet name="taux 2.3b" sheetId="14" r:id="rId9"/>
    <sheet name="racine 2.3b" sheetId="15" r:id="rId10"/>
    <sheet name="taux 2.3c" sheetId="21" r:id="rId11"/>
    <sheet name="racine 2.3c" sheetId="20" r:id="rId12"/>
    <sheet name="taux 2.3d" sheetId="22" r:id="rId13"/>
    <sheet name="racine 2.3d" sheetId="23" r:id="rId14"/>
    <sheet name="taux 2.4" sheetId="16" r:id="rId15"/>
    <sheet name="nombre 2.5" sheetId="17" r:id="rId16"/>
    <sheet name="nombre 2.6" sheetId="18" r:id="rId17"/>
    <sheet name="nombre 2.7" sheetId="19" r:id="rId18"/>
    <sheet name="taux 2.8" sheetId="9" r:id="rId19"/>
  </sheets>
  <externalReferences>
    <externalReference r:id="rId20"/>
  </externalReferences>
  <definedNames>
    <definedName name="_C" localSheetId="15">#REF!</definedName>
    <definedName name="_C" localSheetId="16">#REF!</definedName>
    <definedName name="_C" localSheetId="17">#REF!</definedName>
    <definedName name="_C" localSheetId="7">#REF!</definedName>
    <definedName name="_C" localSheetId="9">#REF!</definedName>
    <definedName name="_C" localSheetId="11">#REF!</definedName>
    <definedName name="_C" localSheetId="13">#REF!</definedName>
    <definedName name="_C" localSheetId="10">#REF!</definedName>
    <definedName name="_C" localSheetId="12">#REF!</definedName>
    <definedName name="_C">#REF!</definedName>
    <definedName name="CA" localSheetId="15">#REF!</definedName>
    <definedName name="CA" localSheetId="16">#REF!</definedName>
    <definedName name="CA" localSheetId="17">#REF!</definedName>
    <definedName name="CA" localSheetId="7">#REF!</definedName>
    <definedName name="CA" localSheetId="9">#REF!</definedName>
    <definedName name="CA" localSheetId="11">#REF!</definedName>
    <definedName name="CA" localSheetId="13">#REF!</definedName>
    <definedName name="CA" localSheetId="10">#REF!</definedName>
    <definedName name="CA" localSheetId="12">#REF!</definedName>
    <definedName name="CA">#REF!</definedName>
    <definedName name="Chir_ambu" localSheetId="15">#REF!</definedName>
    <definedName name="Chir_ambu" localSheetId="16">#REF!</definedName>
    <definedName name="Chir_ambu" localSheetId="17">#REF!</definedName>
    <definedName name="Chir_ambu" localSheetId="7">#REF!</definedName>
    <definedName name="Chir_ambu" localSheetId="9">#REF!</definedName>
    <definedName name="Chir_ambu" localSheetId="11">#REF!</definedName>
    <definedName name="Chir_ambu" localSheetId="13">#REF!</definedName>
    <definedName name="Chir_ambu">'taux 1.2'!$A$1:$D$110</definedName>
    <definedName name="Chirurgie" localSheetId="15">#REF!</definedName>
    <definedName name="Chirurgie" localSheetId="16">#REF!</definedName>
    <definedName name="Chirurgie" localSheetId="17">#REF!</definedName>
    <definedName name="Chirurgie" localSheetId="7">#REF!</definedName>
    <definedName name="Chirurgie" localSheetId="9">#REF!</definedName>
    <definedName name="Chirurgie" localSheetId="11">#REF!</definedName>
    <definedName name="Chirurgie" localSheetId="13">#REF!</definedName>
    <definedName name="Chirurgie">'taux 1.1'!$A$4:$D$113</definedName>
    <definedName name="d" localSheetId="11">#REF!</definedName>
    <definedName name="d" localSheetId="13">#REF!</definedName>
    <definedName name="d" localSheetId="10">#REF!</definedName>
    <definedName name="d" localSheetId="12">#REF!</definedName>
    <definedName name="d">#REF!</definedName>
    <definedName name="f" localSheetId="11">#REF!</definedName>
    <definedName name="f" localSheetId="13">#REF!</definedName>
    <definedName name="f" localSheetId="10">#REF!</definedName>
    <definedName name="f" localSheetId="12">#REF!</definedName>
    <definedName name="f">#REF!</definedName>
    <definedName name="_xlnm.Print_Titles" localSheetId="0">Descriptif!$1:$3</definedName>
    <definedName name="_xlnm.Print_Titles" localSheetId="1">'taux 1.1'!$1:$5</definedName>
    <definedName name="_xlnm.Print_Titles" localSheetId="2">'taux 1.2'!$1:$5</definedName>
    <definedName name="_xlnm.Print_Titles" localSheetId="3">'taux 1.3'!$1:$5</definedName>
    <definedName name="_xlnm.Print_Titles" localSheetId="4">'taux 1.4'!$1:$5</definedName>
    <definedName name="_xlnm.Print_Titles" localSheetId="18">'taux 2.8'!$1:$2</definedName>
    <definedName name="indic2_3b_reg_rac" localSheetId="15">#REF!</definedName>
    <definedName name="indic2_3b_reg_rac" localSheetId="16">#REF!</definedName>
    <definedName name="indic2_3b_reg_rac" localSheetId="17">#REF!</definedName>
    <definedName name="indic2_3b_reg_rac" localSheetId="7">#REF!</definedName>
    <definedName name="indic2_3b_reg_rac" localSheetId="9">#REF!</definedName>
    <definedName name="indic2_3b_reg_rac" localSheetId="11">#REF!</definedName>
    <definedName name="indic2_3b_reg_rac" localSheetId="13">#REF!</definedName>
    <definedName name="indic2_3b_reg_rac" localSheetId="10">#REF!</definedName>
    <definedName name="indic2_3b_reg_rac" localSheetId="12">#REF!</definedName>
    <definedName name="indic2_3b_reg_rac">#REF!</definedName>
    <definedName name="indic2_5_cmd" localSheetId="15">#REF!</definedName>
    <definedName name="indic2_5_cmd" localSheetId="16">#REF!</definedName>
    <definedName name="indic2_5_cmd" localSheetId="17">#REF!</definedName>
    <definedName name="indic2_5_cmd" localSheetId="7">#REF!</definedName>
    <definedName name="indic2_5_cmd" localSheetId="9">#REF!</definedName>
    <definedName name="indic2_5_cmd" localSheetId="11">#REF!</definedName>
    <definedName name="indic2_5_cmd" localSheetId="13">#REF!</definedName>
    <definedName name="indic2_5_cmd" localSheetId="10">#REF!</definedName>
    <definedName name="indic2_5_cmd" localSheetId="12">#REF!</definedName>
    <definedName name="indic2_5_cmd">#REF!</definedName>
    <definedName name="indic2_6_cmd" localSheetId="15">#REF!</definedName>
    <definedName name="indic2_6_cmd" localSheetId="16">#REF!</definedName>
    <definedName name="indic2_6_cmd" localSheetId="17">#REF!</definedName>
    <definedName name="indic2_6_cmd" localSheetId="7">#REF!</definedName>
    <definedName name="indic2_6_cmd" localSheetId="9">#REF!</definedName>
    <definedName name="indic2_6_cmd" localSheetId="11">#REF!</definedName>
    <definedName name="indic2_6_cmd" localSheetId="13">#REF!</definedName>
    <definedName name="indic2_6_cmd" localSheetId="10">#REF!</definedName>
    <definedName name="indic2_6_cmd" localSheetId="12">#REF!</definedName>
    <definedName name="indic2_6_cmd">#REF!</definedName>
    <definedName name="_xlnm.Print_Area" localSheetId="0">Descriptif!$A$1:$J$25</definedName>
    <definedName name="_xlnm.Print_Area" localSheetId="1">'taux 1.1'!$A$1:$K$32</definedName>
    <definedName name="_xlnm.Print_Area" localSheetId="2">'taux 1.2'!$A$1:$K$32</definedName>
    <definedName name="_xlnm.Print_Area" localSheetId="3">'taux 1.3'!$A$1:$G$113</definedName>
    <definedName name="_xlnm.Print_Area" localSheetId="4">'taux 1.4'!$A$1:$G$113</definedName>
    <definedName name="_xlnm.Print_Area" localSheetId="18">'taux 2.8'!$A$1:$D$27</definedName>
  </definedNames>
  <calcPr calcId="145621"/>
</workbook>
</file>

<file path=xl/calcChain.xml><?xml version="1.0" encoding="utf-8"?>
<calcChain xmlns="http://schemas.openxmlformats.org/spreadsheetml/2006/main">
  <c r="G43" i="19" l="1"/>
  <c r="G37" i="19"/>
  <c r="G38" i="19"/>
  <c r="G39" i="19"/>
  <c r="G40" i="19"/>
  <c r="G41" i="19"/>
  <c r="G42" i="19"/>
  <c r="G35" i="19"/>
  <c r="G36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5" i="19"/>
  <c r="G32" i="19" s="1"/>
  <c r="C36" i="22" l="1"/>
  <c r="D36" i="22"/>
  <c r="E36" i="22"/>
  <c r="F36" i="22"/>
  <c r="G36" i="22"/>
  <c r="C37" i="22"/>
  <c r="D37" i="22"/>
  <c r="E37" i="22"/>
  <c r="F37" i="22"/>
  <c r="G37" i="22"/>
  <c r="C38" i="22"/>
  <c r="D38" i="22"/>
  <c r="E38" i="22"/>
  <c r="F38" i="22"/>
  <c r="G38" i="22"/>
  <c r="C39" i="22"/>
  <c r="D39" i="22"/>
  <c r="E39" i="22"/>
  <c r="F39" i="22"/>
  <c r="G39" i="22"/>
  <c r="C40" i="22"/>
  <c r="D40" i="22"/>
  <c r="E40" i="22"/>
  <c r="F40" i="22"/>
  <c r="G40" i="22"/>
  <c r="C41" i="22"/>
  <c r="D41" i="22"/>
  <c r="E41" i="22"/>
  <c r="F41" i="22"/>
  <c r="G41" i="22"/>
  <c r="D42" i="22"/>
  <c r="E42" i="22"/>
  <c r="F42" i="22"/>
  <c r="G42" i="22"/>
  <c r="C43" i="22"/>
  <c r="D43" i="22"/>
  <c r="E43" i="22"/>
  <c r="F43" i="22"/>
  <c r="G43" i="22"/>
  <c r="B43" i="22"/>
  <c r="B38" i="22"/>
  <c r="B39" i="22"/>
  <c r="B40" i="22"/>
  <c r="B41" i="22"/>
  <c r="B37" i="22"/>
  <c r="B36" i="22"/>
  <c r="B6" i="22"/>
  <c r="C6" i="22"/>
  <c r="D6" i="22"/>
  <c r="E6" i="22"/>
  <c r="F6" i="22"/>
  <c r="G6" i="22"/>
  <c r="B7" i="22"/>
  <c r="C7" i="22"/>
  <c r="D7" i="22"/>
  <c r="E7" i="22"/>
  <c r="F7" i="22"/>
  <c r="G7" i="22"/>
  <c r="B8" i="22"/>
  <c r="C8" i="22"/>
  <c r="D8" i="22"/>
  <c r="E8" i="22"/>
  <c r="F8" i="22"/>
  <c r="G8" i="22"/>
  <c r="B9" i="22"/>
  <c r="C9" i="22"/>
  <c r="D9" i="22"/>
  <c r="E9" i="22"/>
  <c r="F9" i="22"/>
  <c r="G9" i="22"/>
  <c r="B10" i="22"/>
  <c r="C10" i="22"/>
  <c r="D10" i="22"/>
  <c r="E10" i="22"/>
  <c r="F10" i="22"/>
  <c r="G10" i="22"/>
  <c r="B11" i="22"/>
  <c r="C11" i="22"/>
  <c r="D11" i="22"/>
  <c r="E11" i="22"/>
  <c r="F11" i="22"/>
  <c r="G11" i="22"/>
  <c r="B12" i="22"/>
  <c r="C12" i="22"/>
  <c r="D12" i="22"/>
  <c r="E12" i="22"/>
  <c r="F12" i="22"/>
  <c r="G12" i="22"/>
  <c r="B13" i="22"/>
  <c r="C13" i="22"/>
  <c r="D13" i="22"/>
  <c r="E13" i="22"/>
  <c r="F13" i="22"/>
  <c r="G13" i="22"/>
  <c r="B14" i="22"/>
  <c r="C14" i="22"/>
  <c r="D14" i="22"/>
  <c r="E14" i="22"/>
  <c r="F14" i="22"/>
  <c r="G14" i="22"/>
  <c r="B15" i="22"/>
  <c r="C15" i="22"/>
  <c r="D15" i="22"/>
  <c r="E15" i="22"/>
  <c r="F15" i="22"/>
  <c r="G15" i="22"/>
  <c r="B16" i="22"/>
  <c r="C16" i="22"/>
  <c r="D16" i="22"/>
  <c r="E16" i="22"/>
  <c r="F16" i="22"/>
  <c r="G16" i="22"/>
  <c r="B17" i="22"/>
  <c r="C17" i="22"/>
  <c r="D17" i="22"/>
  <c r="E17" i="22"/>
  <c r="F17" i="22"/>
  <c r="G17" i="22"/>
  <c r="B18" i="22"/>
  <c r="C18" i="22"/>
  <c r="D18" i="22"/>
  <c r="E18" i="22"/>
  <c r="F18" i="22"/>
  <c r="G18" i="22"/>
  <c r="B19" i="22"/>
  <c r="C19" i="22"/>
  <c r="D19" i="22"/>
  <c r="E19" i="22"/>
  <c r="F19" i="22"/>
  <c r="G19" i="22"/>
  <c r="B20" i="22"/>
  <c r="C20" i="22"/>
  <c r="D20" i="22"/>
  <c r="E20" i="22"/>
  <c r="F20" i="22"/>
  <c r="G20" i="22"/>
  <c r="B21" i="22"/>
  <c r="C21" i="22"/>
  <c r="D21" i="22"/>
  <c r="E21" i="22"/>
  <c r="F21" i="22"/>
  <c r="G21" i="22"/>
  <c r="B22" i="22"/>
  <c r="C22" i="22"/>
  <c r="D22" i="22"/>
  <c r="E22" i="22"/>
  <c r="F22" i="22"/>
  <c r="G22" i="22"/>
  <c r="B23" i="22"/>
  <c r="C23" i="22"/>
  <c r="D23" i="22"/>
  <c r="E23" i="22"/>
  <c r="F23" i="22"/>
  <c r="G23" i="22"/>
  <c r="B24" i="22"/>
  <c r="C24" i="22"/>
  <c r="D24" i="22"/>
  <c r="E24" i="22"/>
  <c r="F24" i="22"/>
  <c r="G24" i="22"/>
  <c r="B25" i="22"/>
  <c r="C25" i="22"/>
  <c r="D25" i="22"/>
  <c r="E25" i="22"/>
  <c r="F25" i="22"/>
  <c r="G25" i="22"/>
  <c r="B26" i="22"/>
  <c r="C26" i="22"/>
  <c r="D26" i="22"/>
  <c r="E26" i="22"/>
  <c r="F26" i="22"/>
  <c r="G26" i="22"/>
  <c r="B27" i="22"/>
  <c r="C27" i="22"/>
  <c r="D27" i="22"/>
  <c r="E27" i="22"/>
  <c r="F27" i="22"/>
  <c r="G27" i="22"/>
  <c r="B28" i="22"/>
  <c r="C28" i="22"/>
  <c r="D28" i="22"/>
  <c r="E28" i="22"/>
  <c r="F28" i="22"/>
  <c r="G28" i="22"/>
  <c r="B29" i="22"/>
  <c r="C29" i="22"/>
  <c r="D29" i="22"/>
  <c r="E29" i="22"/>
  <c r="F29" i="22"/>
  <c r="G29" i="22"/>
  <c r="B30" i="22"/>
  <c r="C30" i="22"/>
  <c r="D30" i="22"/>
  <c r="E30" i="22"/>
  <c r="F30" i="22"/>
  <c r="G30" i="22"/>
  <c r="D31" i="22"/>
  <c r="E31" i="22"/>
  <c r="F31" i="22"/>
  <c r="G31" i="22"/>
  <c r="C5" i="22"/>
  <c r="D5" i="22"/>
  <c r="E5" i="22"/>
  <c r="F5" i="22"/>
  <c r="G5" i="22"/>
  <c r="B5" i="22"/>
  <c r="C36" i="21"/>
  <c r="D36" i="21"/>
  <c r="E36" i="21"/>
  <c r="F36" i="21"/>
  <c r="G36" i="21"/>
  <c r="C37" i="21"/>
  <c r="D37" i="21"/>
  <c r="E37" i="21"/>
  <c r="F37" i="21"/>
  <c r="G37" i="21"/>
  <c r="C38" i="21"/>
  <c r="D38" i="21"/>
  <c r="E38" i="21"/>
  <c r="F38" i="21"/>
  <c r="G38" i="21"/>
  <c r="C39" i="21"/>
  <c r="D39" i="21"/>
  <c r="E39" i="21"/>
  <c r="F39" i="21"/>
  <c r="G39" i="21"/>
  <c r="C40" i="21"/>
  <c r="D40" i="21"/>
  <c r="E40" i="21"/>
  <c r="F40" i="21"/>
  <c r="G40" i="21"/>
  <c r="C41" i="21"/>
  <c r="D41" i="21"/>
  <c r="E41" i="21"/>
  <c r="F41" i="21"/>
  <c r="G41" i="21"/>
  <c r="D42" i="21"/>
  <c r="E42" i="21"/>
  <c r="F42" i="21"/>
  <c r="G42" i="21"/>
  <c r="C43" i="21"/>
  <c r="D43" i="21"/>
  <c r="E43" i="21"/>
  <c r="F43" i="21"/>
  <c r="G43" i="21"/>
  <c r="B43" i="21"/>
  <c r="D42" i="14"/>
  <c r="E42" i="14"/>
  <c r="F42" i="14"/>
  <c r="G42" i="14"/>
  <c r="D42" i="12"/>
  <c r="E42" i="12"/>
  <c r="F42" i="12"/>
  <c r="G42" i="12"/>
  <c r="D42" i="11"/>
  <c r="E42" i="11"/>
  <c r="F42" i="11"/>
  <c r="G42" i="11"/>
  <c r="B38" i="21"/>
  <c r="B39" i="21"/>
  <c r="B40" i="21"/>
  <c r="B41" i="21"/>
  <c r="B37" i="21"/>
  <c r="B36" i="21"/>
  <c r="B6" i="21"/>
  <c r="C6" i="21"/>
  <c r="D6" i="21"/>
  <c r="E6" i="21"/>
  <c r="F6" i="21"/>
  <c r="G6" i="21"/>
  <c r="B7" i="21"/>
  <c r="C7" i="21"/>
  <c r="D7" i="21"/>
  <c r="E7" i="21"/>
  <c r="F7" i="21"/>
  <c r="G7" i="21"/>
  <c r="B8" i="21"/>
  <c r="C8" i="21"/>
  <c r="D8" i="21"/>
  <c r="E8" i="21"/>
  <c r="F8" i="21"/>
  <c r="G8" i="21"/>
  <c r="B9" i="21"/>
  <c r="C9" i="21"/>
  <c r="D9" i="21"/>
  <c r="E9" i="21"/>
  <c r="F9" i="21"/>
  <c r="G9" i="21"/>
  <c r="B10" i="21"/>
  <c r="C10" i="21"/>
  <c r="D10" i="21"/>
  <c r="E10" i="21"/>
  <c r="F10" i="21"/>
  <c r="G10" i="21"/>
  <c r="B11" i="21"/>
  <c r="C11" i="21"/>
  <c r="D11" i="21"/>
  <c r="E11" i="21"/>
  <c r="F11" i="21"/>
  <c r="G11" i="21"/>
  <c r="B12" i="21"/>
  <c r="C12" i="21"/>
  <c r="D12" i="21"/>
  <c r="E12" i="21"/>
  <c r="F12" i="21"/>
  <c r="G12" i="21"/>
  <c r="B13" i="21"/>
  <c r="C13" i="21"/>
  <c r="D13" i="21"/>
  <c r="E13" i="21"/>
  <c r="F13" i="21"/>
  <c r="G13" i="21"/>
  <c r="B14" i="21"/>
  <c r="C14" i="21"/>
  <c r="D14" i="21"/>
  <c r="E14" i="21"/>
  <c r="F14" i="21"/>
  <c r="G14" i="21"/>
  <c r="B15" i="21"/>
  <c r="C15" i="21"/>
  <c r="D15" i="21"/>
  <c r="E15" i="21"/>
  <c r="F15" i="21"/>
  <c r="G15" i="21"/>
  <c r="B16" i="21"/>
  <c r="C16" i="21"/>
  <c r="D16" i="21"/>
  <c r="E16" i="21"/>
  <c r="F16" i="21"/>
  <c r="G16" i="21"/>
  <c r="B17" i="21"/>
  <c r="C17" i="21"/>
  <c r="D17" i="21"/>
  <c r="E17" i="21"/>
  <c r="F17" i="21"/>
  <c r="G17" i="21"/>
  <c r="B18" i="21"/>
  <c r="C18" i="21"/>
  <c r="D18" i="21"/>
  <c r="E18" i="21"/>
  <c r="F18" i="21"/>
  <c r="G18" i="21"/>
  <c r="B19" i="21"/>
  <c r="C19" i="21"/>
  <c r="D19" i="21"/>
  <c r="E19" i="21"/>
  <c r="F19" i="21"/>
  <c r="G19" i="21"/>
  <c r="B20" i="21"/>
  <c r="C20" i="21"/>
  <c r="D20" i="21"/>
  <c r="E20" i="21"/>
  <c r="F20" i="21"/>
  <c r="G20" i="21"/>
  <c r="B21" i="21"/>
  <c r="C21" i="21"/>
  <c r="D21" i="21"/>
  <c r="E21" i="21"/>
  <c r="F21" i="21"/>
  <c r="G21" i="21"/>
  <c r="B22" i="21"/>
  <c r="C22" i="21"/>
  <c r="D22" i="21"/>
  <c r="E22" i="21"/>
  <c r="F22" i="21"/>
  <c r="G22" i="21"/>
  <c r="B23" i="21"/>
  <c r="C23" i="21"/>
  <c r="D23" i="21"/>
  <c r="E23" i="21"/>
  <c r="F23" i="21"/>
  <c r="G23" i="21"/>
  <c r="B24" i="21"/>
  <c r="C24" i="21"/>
  <c r="D24" i="21"/>
  <c r="E24" i="21"/>
  <c r="F24" i="21"/>
  <c r="G24" i="21"/>
  <c r="B25" i="21"/>
  <c r="C25" i="21"/>
  <c r="D25" i="21"/>
  <c r="E25" i="21"/>
  <c r="F25" i="21"/>
  <c r="G25" i="21"/>
  <c r="B26" i="21"/>
  <c r="C26" i="21"/>
  <c r="D26" i="21"/>
  <c r="E26" i="21"/>
  <c r="F26" i="21"/>
  <c r="G26" i="21"/>
  <c r="B27" i="21"/>
  <c r="C27" i="21"/>
  <c r="D27" i="21"/>
  <c r="E27" i="21"/>
  <c r="F27" i="21"/>
  <c r="G27" i="21"/>
  <c r="B28" i="21"/>
  <c r="C28" i="21"/>
  <c r="D28" i="21"/>
  <c r="E28" i="21"/>
  <c r="F28" i="21"/>
  <c r="G28" i="21"/>
  <c r="B29" i="21"/>
  <c r="C29" i="21"/>
  <c r="D29" i="21"/>
  <c r="E29" i="21"/>
  <c r="F29" i="21"/>
  <c r="G29" i="21"/>
  <c r="B30" i="21"/>
  <c r="C30" i="21"/>
  <c r="D30" i="21"/>
  <c r="E30" i="21"/>
  <c r="F30" i="21"/>
  <c r="G30" i="21"/>
  <c r="D31" i="21"/>
  <c r="E31" i="21"/>
  <c r="F31" i="21"/>
  <c r="G31" i="21"/>
  <c r="C5" i="21"/>
  <c r="D5" i="21"/>
  <c r="E5" i="21"/>
  <c r="F5" i="21"/>
  <c r="G5" i="21"/>
  <c r="B5" i="21"/>
  <c r="C5" i="23"/>
  <c r="D5" i="23"/>
  <c r="E5" i="23"/>
  <c r="F5" i="23"/>
  <c r="G5" i="23"/>
  <c r="H5" i="23"/>
  <c r="C6" i="23"/>
  <c r="D6" i="23"/>
  <c r="E6" i="23"/>
  <c r="F6" i="23"/>
  <c r="G6" i="23"/>
  <c r="H6" i="23"/>
  <c r="C7" i="23"/>
  <c r="D7" i="23"/>
  <c r="E7" i="23"/>
  <c r="F7" i="23"/>
  <c r="G7" i="23"/>
  <c r="H7" i="23"/>
  <c r="C8" i="23"/>
  <c r="D8" i="23"/>
  <c r="E8" i="23"/>
  <c r="F8" i="23"/>
  <c r="G8" i="23"/>
  <c r="H8" i="23"/>
  <c r="C9" i="23"/>
  <c r="D9" i="23"/>
  <c r="E9" i="23"/>
  <c r="F9" i="23"/>
  <c r="G9" i="23"/>
  <c r="H9" i="23"/>
  <c r="C10" i="23"/>
  <c r="D10" i="23"/>
  <c r="E10" i="23"/>
  <c r="F10" i="23"/>
  <c r="G10" i="23"/>
  <c r="H10" i="23"/>
  <c r="C11" i="23"/>
  <c r="D11" i="23"/>
  <c r="E11" i="23"/>
  <c r="F11" i="23"/>
  <c r="G11" i="23"/>
  <c r="H11" i="23"/>
  <c r="C12" i="23"/>
  <c r="D12" i="23"/>
  <c r="E12" i="23"/>
  <c r="F12" i="23"/>
  <c r="G12" i="23"/>
  <c r="H12" i="23"/>
  <c r="C13" i="23"/>
  <c r="D13" i="23"/>
  <c r="E13" i="23"/>
  <c r="F13" i="23"/>
  <c r="G13" i="23"/>
  <c r="H13" i="23"/>
  <c r="C14" i="23"/>
  <c r="D14" i="23"/>
  <c r="E14" i="23"/>
  <c r="F14" i="23"/>
  <c r="G14" i="23"/>
  <c r="H14" i="23"/>
  <c r="C15" i="23"/>
  <c r="D15" i="23"/>
  <c r="E15" i="23"/>
  <c r="F15" i="23"/>
  <c r="G15" i="23"/>
  <c r="H15" i="23"/>
  <c r="C16" i="23"/>
  <c r="D16" i="23"/>
  <c r="E16" i="23"/>
  <c r="F16" i="23"/>
  <c r="G16" i="23"/>
  <c r="H16" i="23"/>
  <c r="C17" i="23"/>
  <c r="D17" i="23"/>
  <c r="E17" i="23"/>
  <c r="F17" i="23"/>
  <c r="G17" i="23"/>
  <c r="H17" i="23"/>
  <c r="C18" i="23"/>
  <c r="D18" i="23"/>
  <c r="E18" i="23"/>
  <c r="F18" i="23"/>
  <c r="G18" i="23"/>
  <c r="H18" i="23"/>
  <c r="C19" i="23"/>
  <c r="D19" i="23"/>
  <c r="E19" i="23"/>
  <c r="F19" i="23"/>
  <c r="G19" i="23"/>
  <c r="H19" i="23"/>
  <c r="C20" i="23"/>
  <c r="D20" i="23"/>
  <c r="E20" i="23"/>
  <c r="F20" i="23"/>
  <c r="G20" i="23"/>
  <c r="H20" i="23"/>
  <c r="C21" i="23"/>
  <c r="D21" i="23"/>
  <c r="E21" i="23"/>
  <c r="F21" i="23"/>
  <c r="G21" i="23"/>
  <c r="H21" i="23"/>
  <c r="C22" i="23"/>
  <c r="D22" i="23"/>
  <c r="E22" i="23"/>
  <c r="F22" i="23"/>
  <c r="G22" i="23"/>
  <c r="H22" i="23"/>
  <c r="C23" i="23"/>
  <c r="D23" i="23"/>
  <c r="E23" i="23"/>
  <c r="F23" i="23"/>
  <c r="G23" i="23"/>
  <c r="H23" i="23"/>
  <c r="C24" i="23"/>
  <c r="D24" i="23"/>
  <c r="E24" i="23"/>
  <c r="F24" i="23"/>
  <c r="G24" i="23"/>
  <c r="H24" i="23"/>
  <c r="C25" i="23"/>
  <c r="D25" i="23"/>
  <c r="E25" i="23"/>
  <c r="F25" i="23"/>
  <c r="G25" i="23"/>
  <c r="H25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C10" i="20"/>
  <c r="D10" i="20"/>
  <c r="E10" i="20"/>
  <c r="F10" i="20"/>
  <c r="G10" i="20"/>
  <c r="H10" i="20"/>
  <c r="C11" i="20"/>
  <c r="D11" i="20"/>
  <c r="E11" i="20"/>
  <c r="F11" i="20"/>
  <c r="G11" i="20"/>
  <c r="H11" i="20"/>
  <c r="C12" i="20"/>
  <c r="D12" i="20"/>
  <c r="E12" i="20"/>
  <c r="F12" i="20"/>
  <c r="G12" i="20"/>
  <c r="H12" i="20"/>
  <c r="C13" i="20"/>
  <c r="D13" i="20"/>
  <c r="E13" i="20"/>
  <c r="F13" i="20"/>
  <c r="G13" i="20"/>
  <c r="H13" i="20"/>
  <c r="C14" i="20"/>
  <c r="D14" i="20"/>
  <c r="E14" i="20"/>
  <c r="F14" i="20"/>
  <c r="G14" i="20"/>
  <c r="H14" i="20"/>
  <c r="C15" i="20"/>
  <c r="D15" i="20"/>
  <c r="E15" i="20"/>
  <c r="F15" i="20"/>
  <c r="G15" i="20"/>
  <c r="H15" i="20"/>
  <c r="C16" i="20"/>
  <c r="D16" i="20"/>
  <c r="E16" i="20"/>
  <c r="F16" i="20"/>
  <c r="G16" i="20"/>
  <c r="H16" i="20"/>
  <c r="C17" i="20"/>
  <c r="D17" i="20"/>
  <c r="E17" i="20"/>
  <c r="F17" i="20"/>
  <c r="G17" i="20"/>
  <c r="H17" i="20"/>
  <c r="C18" i="20"/>
  <c r="D18" i="20"/>
  <c r="E18" i="20"/>
  <c r="F18" i="20"/>
  <c r="G18" i="20"/>
  <c r="H18" i="20"/>
  <c r="C19" i="20"/>
  <c r="D19" i="20"/>
  <c r="E19" i="20"/>
  <c r="F19" i="20"/>
  <c r="G19" i="20"/>
  <c r="H19" i="20"/>
  <c r="C20" i="20"/>
  <c r="D20" i="20"/>
  <c r="E20" i="20"/>
  <c r="F20" i="20"/>
  <c r="G20" i="20"/>
  <c r="H20" i="20"/>
  <c r="C21" i="20"/>
  <c r="D21" i="20"/>
  <c r="E21" i="20"/>
  <c r="F21" i="20"/>
  <c r="G21" i="20"/>
  <c r="H21" i="20"/>
  <c r="C22" i="20"/>
  <c r="D22" i="20"/>
  <c r="E22" i="20"/>
  <c r="F22" i="20"/>
  <c r="G22" i="20"/>
  <c r="H22" i="20"/>
  <c r="C23" i="20"/>
  <c r="D23" i="20"/>
  <c r="E23" i="20"/>
  <c r="F23" i="20"/>
  <c r="G23" i="20"/>
  <c r="H23" i="20"/>
  <c r="C24" i="20"/>
  <c r="D24" i="20"/>
  <c r="E24" i="20"/>
  <c r="F24" i="20"/>
  <c r="G24" i="20"/>
  <c r="H24" i="20"/>
  <c r="C25" i="20"/>
  <c r="D25" i="20"/>
  <c r="E25" i="20"/>
  <c r="F25" i="20"/>
  <c r="G25" i="20"/>
  <c r="H25" i="20"/>
  <c r="C9" i="20"/>
  <c r="D9" i="20"/>
  <c r="E9" i="20"/>
  <c r="F9" i="20"/>
  <c r="G9" i="20"/>
  <c r="H9" i="20"/>
  <c r="C8" i="20"/>
  <c r="D8" i="20"/>
  <c r="E8" i="20"/>
  <c r="F8" i="20"/>
  <c r="G8" i="20"/>
  <c r="H8" i="20"/>
  <c r="C7" i="20"/>
  <c r="D7" i="20"/>
  <c r="E7" i="20"/>
  <c r="F7" i="20"/>
  <c r="G7" i="20"/>
  <c r="H7" i="20"/>
  <c r="C6" i="20"/>
  <c r="D6" i="20"/>
  <c r="E6" i="20"/>
  <c r="F6" i="20"/>
  <c r="G6" i="20"/>
  <c r="H6" i="20"/>
  <c r="C5" i="20"/>
  <c r="D5" i="20"/>
  <c r="E5" i="20"/>
  <c r="F5" i="20"/>
  <c r="G5" i="20"/>
  <c r="H5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C32" i="21"/>
  <c r="D26" i="20" s="1"/>
  <c r="D32" i="21"/>
  <c r="E26" i="20" s="1"/>
  <c r="E32" i="21"/>
  <c r="F26" i="20" s="1"/>
  <c r="F32" i="21"/>
  <c r="G26" i="20" s="1"/>
  <c r="G32" i="21"/>
  <c r="H26" i="20" s="1"/>
  <c r="B32" i="21"/>
  <c r="B44" i="21" s="1"/>
  <c r="C32" i="22"/>
  <c r="C44" i="22" s="1"/>
  <c r="D26" i="23" s="1"/>
  <c r="D32" i="22"/>
  <c r="D44" i="22" s="1"/>
  <c r="E26" i="23" s="1"/>
  <c r="E32" i="22"/>
  <c r="E44" i="22" s="1"/>
  <c r="F26" i="23" s="1"/>
  <c r="F32" i="22"/>
  <c r="F44" i="22" s="1"/>
  <c r="G26" i="23" s="1"/>
  <c r="G32" i="22"/>
  <c r="G44" i="22" s="1"/>
  <c r="H26" i="23" s="1"/>
  <c r="B32" i="22"/>
  <c r="B44" i="22" s="1"/>
  <c r="C26" i="23" s="1"/>
  <c r="C44" i="21"/>
  <c r="D44" i="21"/>
  <c r="E44" i="21"/>
  <c r="F44" i="21"/>
  <c r="G44" i="21"/>
  <c r="C26" i="20" l="1"/>
  <c r="C36" i="16" l="1"/>
  <c r="D36" i="16"/>
  <c r="E36" i="16"/>
  <c r="F36" i="16"/>
  <c r="G36" i="16"/>
  <c r="B36" i="16"/>
  <c r="C36" i="14"/>
  <c r="D36" i="14"/>
  <c r="E36" i="14"/>
  <c r="F36" i="14"/>
  <c r="G36" i="14"/>
  <c r="B36" i="14"/>
  <c r="C36" i="12"/>
  <c r="D36" i="12"/>
  <c r="E36" i="12"/>
  <c r="F36" i="12"/>
  <c r="G36" i="12"/>
  <c r="B36" i="12"/>
  <c r="C36" i="11"/>
  <c r="D36" i="11"/>
  <c r="E36" i="11"/>
  <c r="F36" i="11"/>
  <c r="G36" i="11"/>
  <c r="B36" i="11"/>
  <c r="B41" i="17" l="1"/>
  <c r="C41" i="17"/>
  <c r="D41" i="17"/>
  <c r="E41" i="17"/>
  <c r="F41" i="17"/>
  <c r="G41" i="17"/>
  <c r="B42" i="18"/>
  <c r="C42" i="18"/>
  <c r="D42" i="18"/>
  <c r="E42" i="18"/>
  <c r="F42" i="18"/>
  <c r="G42" i="18"/>
  <c r="B37" i="18"/>
  <c r="C37" i="18"/>
  <c r="D37" i="18"/>
  <c r="E37" i="18"/>
  <c r="F37" i="18"/>
  <c r="G37" i="18"/>
  <c r="B38" i="18"/>
  <c r="C38" i="18"/>
  <c r="D38" i="18"/>
  <c r="E38" i="18"/>
  <c r="F38" i="18"/>
  <c r="G38" i="18"/>
  <c r="B39" i="18"/>
  <c r="C39" i="18"/>
  <c r="D39" i="18"/>
  <c r="E39" i="18"/>
  <c r="F39" i="18"/>
  <c r="G39" i="18"/>
  <c r="B40" i="18"/>
  <c r="C40" i="18"/>
  <c r="D40" i="18"/>
  <c r="E40" i="18"/>
  <c r="F40" i="18"/>
  <c r="G40" i="18"/>
  <c r="B41" i="18"/>
  <c r="C41" i="18"/>
  <c r="D41" i="18"/>
  <c r="E41" i="18"/>
  <c r="F41" i="18"/>
  <c r="G41" i="18"/>
  <c r="C36" i="18"/>
  <c r="C35" i="18" s="1"/>
  <c r="D36" i="18"/>
  <c r="E36" i="18"/>
  <c r="F36" i="18"/>
  <c r="G36" i="18"/>
  <c r="G35" i="18" s="1"/>
  <c r="B36" i="18"/>
  <c r="B6" i="18"/>
  <c r="C6" i="18"/>
  <c r="D6" i="18"/>
  <c r="E6" i="18"/>
  <c r="F6" i="18"/>
  <c r="G6" i="18"/>
  <c r="B7" i="18"/>
  <c r="C7" i="18"/>
  <c r="D7" i="18"/>
  <c r="E7" i="18"/>
  <c r="F7" i="18"/>
  <c r="G7" i="18"/>
  <c r="B8" i="18"/>
  <c r="C8" i="18"/>
  <c r="D8" i="18"/>
  <c r="E8" i="18"/>
  <c r="F8" i="18"/>
  <c r="G8" i="18"/>
  <c r="B9" i="18"/>
  <c r="C9" i="18"/>
  <c r="D9" i="18"/>
  <c r="E9" i="18"/>
  <c r="F9" i="18"/>
  <c r="G9" i="18"/>
  <c r="B10" i="18"/>
  <c r="C10" i="18"/>
  <c r="D10" i="18"/>
  <c r="E10" i="18"/>
  <c r="F10" i="18"/>
  <c r="G10" i="18"/>
  <c r="B11" i="18"/>
  <c r="C11" i="18"/>
  <c r="D11" i="18"/>
  <c r="E11" i="18"/>
  <c r="F11" i="18"/>
  <c r="G11" i="18"/>
  <c r="B12" i="18"/>
  <c r="C12" i="18"/>
  <c r="D12" i="18"/>
  <c r="E12" i="18"/>
  <c r="F12" i="18"/>
  <c r="G12" i="18"/>
  <c r="B13" i="18"/>
  <c r="C13" i="18"/>
  <c r="D13" i="18"/>
  <c r="E13" i="18"/>
  <c r="F13" i="18"/>
  <c r="G13" i="18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19" i="18"/>
  <c r="C19" i="18"/>
  <c r="D19" i="18"/>
  <c r="E19" i="18"/>
  <c r="F19" i="18"/>
  <c r="G19" i="18"/>
  <c r="B20" i="18"/>
  <c r="C20" i="18"/>
  <c r="D20" i="18"/>
  <c r="E20" i="18"/>
  <c r="F20" i="18"/>
  <c r="G20" i="18"/>
  <c r="B21" i="18"/>
  <c r="C21" i="18"/>
  <c r="D21" i="18"/>
  <c r="E21" i="18"/>
  <c r="F21" i="18"/>
  <c r="G21" i="18"/>
  <c r="B22" i="18"/>
  <c r="C22" i="18"/>
  <c r="D22" i="18"/>
  <c r="E22" i="18"/>
  <c r="F22" i="18"/>
  <c r="G22" i="18"/>
  <c r="B23" i="18"/>
  <c r="C23" i="18"/>
  <c r="D23" i="18"/>
  <c r="E23" i="18"/>
  <c r="F23" i="18"/>
  <c r="G23" i="18"/>
  <c r="B24" i="18"/>
  <c r="C24" i="18"/>
  <c r="D24" i="18"/>
  <c r="E24" i="18"/>
  <c r="F24" i="18"/>
  <c r="G24" i="18"/>
  <c r="B25" i="18"/>
  <c r="C25" i="18"/>
  <c r="D25" i="18"/>
  <c r="E25" i="18"/>
  <c r="F25" i="18"/>
  <c r="G25" i="18"/>
  <c r="B26" i="18"/>
  <c r="C26" i="18"/>
  <c r="D26" i="18"/>
  <c r="E26" i="18"/>
  <c r="F26" i="18"/>
  <c r="G26" i="18"/>
  <c r="B27" i="18"/>
  <c r="C27" i="18"/>
  <c r="D27" i="18"/>
  <c r="E27" i="18"/>
  <c r="F27" i="18"/>
  <c r="G27" i="18"/>
  <c r="B28" i="18"/>
  <c r="C28" i="18"/>
  <c r="D28" i="18"/>
  <c r="E28" i="18"/>
  <c r="F28" i="18"/>
  <c r="G28" i="18"/>
  <c r="B29" i="18"/>
  <c r="C29" i="18"/>
  <c r="D29" i="18"/>
  <c r="E29" i="18"/>
  <c r="F29" i="18"/>
  <c r="G29" i="18"/>
  <c r="B30" i="18"/>
  <c r="C30" i="18"/>
  <c r="D30" i="18"/>
  <c r="E30" i="18"/>
  <c r="F30" i="18"/>
  <c r="G30" i="18"/>
  <c r="B31" i="18"/>
  <c r="C31" i="18"/>
  <c r="D31" i="18"/>
  <c r="E31" i="18"/>
  <c r="F31" i="18"/>
  <c r="G31" i="18"/>
  <c r="C5" i="18"/>
  <c r="D5" i="18"/>
  <c r="E5" i="18"/>
  <c r="F5" i="18"/>
  <c r="G5" i="18"/>
  <c r="B5" i="18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C42" i="17"/>
  <c r="D42" i="17"/>
  <c r="E42" i="17"/>
  <c r="F42" i="17"/>
  <c r="G42" i="17"/>
  <c r="B42" i="17"/>
  <c r="B42" i="19" s="1"/>
  <c r="B40" i="17"/>
  <c r="B40" i="19" s="1"/>
  <c r="C40" i="17"/>
  <c r="C40" i="19" s="1"/>
  <c r="D40" i="17"/>
  <c r="D40" i="19" s="1"/>
  <c r="E40" i="17"/>
  <c r="E40" i="19" s="1"/>
  <c r="F40" i="17"/>
  <c r="F40" i="19" s="1"/>
  <c r="G40" i="17"/>
  <c r="B39" i="17"/>
  <c r="B39" i="19" s="1"/>
  <c r="C39" i="17"/>
  <c r="C39" i="19" s="1"/>
  <c r="D39" i="17"/>
  <c r="D39" i="19" s="1"/>
  <c r="E39" i="17"/>
  <c r="E39" i="19" s="1"/>
  <c r="F39" i="17"/>
  <c r="F39" i="19" s="1"/>
  <c r="G39" i="17"/>
  <c r="B37" i="17"/>
  <c r="C37" i="17"/>
  <c r="D37" i="17"/>
  <c r="E37" i="17"/>
  <c r="F37" i="17"/>
  <c r="G37" i="17"/>
  <c r="B38" i="17"/>
  <c r="C38" i="17"/>
  <c r="D38" i="17"/>
  <c r="E38" i="17"/>
  <c r="F38" i="17"/>
  <c r="G38" i="17"/>
  <c r="C36" i="17"/>
  <c r="D36" i="17"/>
  <c r="E36" i="17"/>
  <c r="F36" i="17"/>
  <c r="G36" i="17"/>
  <c r="B36" i="17"/>
  <c r="B6" i="17"/>
  <c r="C6" i="17"/>
  <c r="D6" i="17"/>
  <c r="E6" i="17"/>
  <c r="F6" i="17"/>
  <c r="B7" i="17"/>
  <c r="C7" i="17"/>
  <c r="D7" i="17"/>
  <c r="E7" i="17"/>
  <c r="F7" i="17"/>
  <c r="B8" i="17"/>
  <c r="C8" i="17"/>
  <c r="D8" i="17"/>
  <c r="E8" i="17"/>
  <c r="F8" i="17"/>
  <c r="B9" i="17"/>
  <c r="C9" i="17"/>
  <c r="D9" i="17"/>
  <c r="E9" i="17"/>
  <c r="F9" i="17"/>
  <c r="B10" i="17"/>
  <c r="C10" i="17"/>
  <c r="D10" i="17"/>
  <c r="E10" i="17"/>
  <c r="F10" i="17"/>
  <c r="B11" i="17"/>
  <c r="C11" i="17"/>
  <c r="D11" i="17"/>
  <c r="E11" i="17"/>
  <c r="F11" i="17"/>
  <c r="B12" i="17"/>
  <c r="C12" i="17"/>
  <c r="D12" i="17"/>
  <c r="E12" i="17"/>
  <c r="F12" i="17"/>
  <c r="B13" i="17"/>
  <c r="C13" i="17"/>
  <c r="D13" i="17"/>
  <c r="E13" i="17"/>
  <c r="F13" i="17"/>
  <c r="B14" i="17"/>
  <c r="C14" i="17"/>
  <c r="D14" i="17"/>
  <c r="E14" i="17"/>
  <c r="F14" i="17"/>
  <c r="B15" i="17"/>
  <c r="C15" i="17"/>
  <c r="D15" i="17"/>
  <c r="E15" i="17"/>
  <c r="F15" i="17"/>
  <c r="B16" i="17"/>
  <c r="C16" i="17"/>
  <c r="D16" i="17"/>
  <c r="E16" i="17"/>
  <c r="F16" i="17"/>
  <c r="B17" i="17"/>
  <c r="C17" i="17"/>
  <c r="D17" i="17"/>
  <c r="E17" i="17"/>
  <c r="F17" i="17"/>
  <c r="B18" i="17"/>
  <c r="C18" i="17"/>
  <c r="D18" i="17"/>
  <c r="E18" i="17"/>
  <c r="F18" i="17"/>
  <c r="B19" i="17"/>
  <c r="C19" i="17"/>
  <c r="D19" i="17"/>
  <c r="E19" i="17"/>
  <c r="F19" i="17"/>
  <c r="B20" i="17"/>
  <c r="C20" i="17"/>
  <c r="D20" i="17"/>
  <c r="E20" i="17"/>
  <c r="F20" i="17"/>
  <c r="B21" i="17"/>
  <c r="C21" i="17"/>
  <c r="D21" i="17"/>
  <c r="E21" i="17"/>
  <c r="F21" i="17"/>
  <c r="B22" i="17"/>
  <c r="C22" i="17"/>
  <c r="D22" i="17"/>
  <c r="E22" i="17"/>
  <c r="F22" i="17"/>
  <c r="B23" i="17"/>
  <c r="C23" i="17"/>
  <c r="D23" i="17"/>
  <c r="E23" i="17"/>
  <c r="F23" i="17"/>
  <c r="B24" i="17"/>
  <c r="C24" i="17"/>
  <c r="D24" i="17"/>
  <c r="E24" i="17"/>
  <c r="F24" i="17"/>
  <c r="B25" i="17"/>
  <c r="C25" i="17"/>
  <c r="D25" i="17"/>
  <c r="E25" i="17"/>
  <c r="F25" i="17"/>
  <c r="B26" i="17"/>
  <c r="C26" i="17"/>
  <c r="D26" i="17"/>
  <c r="E26" i="17"/>
  <c r="F26" i="17"/>
  <c r="B27" i="17"/>
  <c r="C27" i="17"/>
  <c r="D27" i="17"/>
  <c r="E27" i="17"/>
  <c r="F27" i="17"/>
  <c r="B28" i="17"/>
  <c r="C28" i="17"/>
  <c r="D28" i="17"/>
  <c r="E28" i="17"/>
  <c r="F28" i="17"/>
  <c r="B29" i="17"/>
  <c r="C29" i="17"/>
  <c r="D29" i="17"/>
  <c r="E29" i="17"/>
  <c r="F29" i="17"/>
  <c r="B30" i="17"/>
  <c r="C30" i="17"/>
  <c r="D30" i="17"/>
  <c r="E30" i="17"/>
  <c r="F30" i="17"/>
  <c r="B31" i="17"/>
  <c r="C31" i="17"/>
  <c r="D31" i="17"/>
  <c r="E31" i="17"/>
  <c r="F31" i="17"/>
  <c r="C5" i="17"/>
  <c r="D5" i="17"/>
  <c r="E5" i="17"/>
  <c r="F5" i="17"/>
  <c r="B5" i="17"/>
  <c r="D5" i="15"/>
  <c r="E5" i="15"/>
  <c r="F5" i="15"/>
  <c r="G5" i="15"/>
  <c r="H5" i="15"/>
  <c r="D6" i="15"/>
  <c r="E6" i="15"/>
  <c r="F6" i="15"/>
  <c r="G6" i="15"/>
  <c r="H6" i="15"/>
  <c r="D7" i="15"/>
  <c r="E7" i="15"/>
  <c r="F7" i="15"/>
  <c r="G7" i="15"/>
  <c r="H7" i="15"/>
  <c r="D8" i="15"/>
  <c r="E8" i="15"/>
  <c r="F8" i="15"/>
  <c r="G8" i="15"/>
  <c r="H8" i="15"/>
  <c r="D9" i="15"/>
  <c r="E9" i="15"/>
  <c r="F9" i="15"/>
  <c r="G9" i="15"/>
  <c r="H9" i="15"/>
  <c r="D10" i="15"/>
  <c r="E10" i="15"/>
  <c r="F10" i="15"/>
  <c r="G10" i="15"/>
  <c r="H10" i="15"/>
  <c r="D11" i="15"/>
  <c r="E11" i="15"/>
  <c r="F11" i="15"/>
  <c r="G11" i="15"/>
  <c r="H11" i="15"/>
  <c r="D12" i="15"/>
  <c r="E12" i="15"/>
  <c r="F12" i="15"/>
  <c r="G12" i="15"/>
  <c r="H12" i="15"/>
  <c r="D13" i="15"/>
  <c r="E13" i="15"/>
  <c r="F13" i="15"/>
  <c r="G13" i="15"/>
  <c r="H13" i="15"/>
  <c r="D14" i="15"/>
  <c r="E14" i="15"/>
  <c r="F14" i="15"/>
  <c r="G14" i="15"/>
  <c r="H14" i="15"/>
  <c r="D15" i="15"/>
  <c r="E15" i="15"/>
  <c r="F15" i="15"/>
  <c r="G15" i="15"/>
  <c r="H15" i="15"/>
  <c r="D16" i="15"/>
  <c r="E16" i="15"/>
  <c r="F16" i="15"/>
  <c r="G16" i="15"/>
  <c r="H16" i="15"/>
  <c r="D17" i="15"/>
  <c r="E17" i="15"/>
  <c r="F17" i="15"/>
  <c r="G17" i="15"/>
  <c r="H17" i="15"/>
  <c r="D18" i="15"/>
  <c r="E18" i="15"/>
  <c r="F18" i="15"/>
  <c r="G18" i="15"/>
  <c r="H18" i="15"/>
  <c r="D19" i="15"/>
  <c r="E19" i="15"/>
  <c r="F19" i="15"/>
  <c r="G19" i="15"/>
  <c r="H19" i="15"/>
  <c r="D20" i="15"/>
  <c r="E20" i="15"/>
  <c r="F20" i="15"/>
  <c r="G20" i="15"/>
  <c r="H20" i="15"/>
  <c r="D21" i="15"/>
  <c r="E21" i="15"/>
  <c r="F21" i="15"/>
  <c r="G21" i="15"/>
  <c r="H21" i="15"/>
  <c r="D22" i="15"/>
  <c r="E22" i="15"/>
  <c r="F22" i="15"/>
  <c r="G22" i="15"/>
  <c r="H22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32" i="16"/>
  <c r="C43" i="16" s="1"/>
  <c r="D32" i="16"/>
  <c r="D43" i="16" s="1"/>
  <c r="E32" i="16"/>
  <c r="E43" i="16" s="1"/>
  <c r="F32" i="16"/>
  <c r="F43" i="16" s="1"/>
  <c r="G32" i="16"/>
  <c r="G43" i="16" s="1"/>
  <c r="B32" i="16"/>
  <c r="B43" i="16" s="1"/>
  <c r="C32" i="14"/>
  <c r="D23" i="15" s="1"/>
  <c r="D32" i="14"/>
  <c r="E23" i="15" s="1"/>
  <c r="E32" i="14"/>
  <c r="F23" i="15" s="1"/>
  <c r="F32" i="14"/>
  <c r="G23" i="15" s="1"/>
  <c r="G32" i="14"/>
  <c r="H23" i="15" s="1"/>
  <c r="B32" i="14"/>
  <c r="C23" i="15" s="1"/>
  <c r="B6" i="14"/>
  <c r="C6" i="14"/>
  <c r="D6" i="14"/>
  <c r="E6" i="14"/>
  <c r="F6" i="14"/>
  <c r="G6" i="14"/>
  <c r="B7" i="14"/>
  <c r="C7" i="14"/>
  <c r="D7" i="14"/>
  <c r="E7" i="14"/>
  <c r="F7" i="14"/>
  <c r="G7" i="14"/>
  <c r="B8" i="14"/>
  <c r="C8" i="14"/>
  <c r="D8" i="14"/>
  <c r="E8" i="14"/>
  <c r="F8" i="14"/>
  <c r="G8" i="14"/>
  <c r="B9" i="14"/>
  <c r="C9" i="14"/>
  <c r="D9" i="14"/>
  <c r="E9" i="14"/>
  <c r="F9" i="14"/>
  <c r="G9" i="14"/>
  <c r="B10" i="14"/>
  <c r="C10" i="14"/>
  <c r="D10" i="14"/>
  <c r="E10" i="14"/>
  <c r="F10" i="14"/>
  <c r="G10" i="14"/>
  <c r="B11" i="14"/>
  <c r="C11" i="14"/>
  <c r="D11" i="14"/>
  <c r="E11" i="14"/>
  <c r="F11" i="14"/>
  <c r="G11" i="14"/>
  <c r="B12" i="14"/>
  <c r="C12" i="14"/>
  <c r="D12" i="14"/>
  <c r="E12" i="14"/>
  <c r="F12" i="14"/>
  <c r="G12" i="14"/>
  <c r="B13" i="14"/>
  <c r="C13" i="14"/>
  <c r="D13" i="14"/>
  <c r="E13" i="14"/>
  <c r="F13" i="14"/>
  <c r="G13" i="14"/>
  <c r="B14" i="14"/>
  <c r="C14" i="14"/>
  <c r="D14" i="14"/>
  <c r="E14" i="14"/>
  <c r="F14" i="14"/>
  <c r="G14" i="14"/>
  <c r="B15" i="14"/>
  <c r="C15" i="14"/>
  <c r="D15" i="14"/>
  <c r="E15" i="14"/>
  <c r="F15" i="14"/>
  <c r="G15" i="14"/>
  <c r="B16" i="14"/>
  <c r="C16" i="14"/>
  <c r="D16" i="14"/>
  <c r="E16" i="14"/>
  <c r="F16" i="14"/>
  <c r="G16" i="14"/>
  <c r="B17" i="14"/>
  <c r="C17" i="14"/>
  <c r="D17" i="14"/>
  <c r="E17" i="14"/>
  <c r="F17" i="14"/>
  <c r="G17" i="14"/>
  <c r="B18" i="14"/>
  <c r="C18" i="14"/>
  <c r="D18" i="14"/>
  <c r="E18" i="14"/>
  <c r="F18" i="14"/>
  <c r="G18" i="14"/>
  <c r="B19" i="14"/>
  <c r="C19" i="14"/>
  <c r="D19" i="14"/>
  <c r="E19" i="14"/>
  <c r="F19" i="14"/>
  <c r="G19" i="14"/>
  <c r="B20" i="14"/>
  <c r="C20" i="14"/>
  <c r="D20" i="14"/>
  <c r="E20" i="14"/>
  <c r="F20" i="14"/>
  <c r="G20" i="14"/>
  <c r="B21" i="14"/>
  <c r="C21" i="14"/>
  <c r="D21" i="14"/>
  <c r="E21" i="14"/>
  <c r="F21" i="14"/>
  <c r="G21" i="14"/>
  <c r="B22" i="14"/>
  <c r="C22" i="14"/>
  <c r="D22" i="14"/>
  <c r="E22" i="14"/>
  <c r="F22" i="14"/>
  <c r="G22" i="14"/>
  <c r="B23" i="14"/>
  <c r="C23" i="14"/>
  <c r="D23" i="14"/>
  <c r="E23" i="14"/>
  <c r="F23" i="14"/>
  <c r="G23" i="14"/>
  <c r="B24" i="14"/>
  <c r="C24" i="14"/>
  <c r="D24" i="14"/>
  <c r="E24" i="14"/>
  <c r="F24" i="14"/>
  <c r="G24" i="14"/>
  <c r="B25" i="14"/>
  <c r="C25" i="14"/>
  <c r="D25" i="14"/>
  <c r="E25" i="14"/>
  <c r="F25" i="14"/>
  <c r="G25" i="14"/>
  <c r="B26" i="14"/>
  <c r="C26" i="14"/>
  <c r="D26" i="14"/>
  <c r="E26" i="14"/>
  <c r="F26" i="14"/>
  <c r="G26" i="14"/>
  <c r="B27" i="14"/>
  <c r="C27" i="14"/>
  <c r="D27" i="14"/>
  <c r="E27" i="14"/>
  <c r="F27" i="14"/>
  <c r="G27" i="14"/>
  <c r="B28" i="14"/>
  <c r="C28" i="14"/>
  <c r="D28" i="14"/>
  <c r="E28" i="14"/>
  <c r="F28" i="14"/>
  <c r="G28" i="14"/>
  <c r="B29" i="14"/>
  <c r="C29" i="14"/>
  <c r="D29" i="14"/>
  <c r="E29" i="14"/>
  <c r="F29" i="14"/>
  <c r="G29" i="14"/>
  <c r="B30" i="14"/>
  <c r="C30" i="14"/>
  <c r="D30" i="14"/>
  <c r="E30" i="14"/>
  <c r="F30" i="14"/>
  <c r="G30" i="14"/>
  <c r="D31" i="14"/>
  <c r="E31" i="14"/>
  <c r="F31" i="14"/>
  <c r="G31" i="14"/>
  <c r="C5" i="14"/>
  <c r="D5" i="14"/>
  <c r="E5" i="14"/>
  <c r="F5" i="14"/>
  <c r="G5" i="14"/>
  <c r="B5" i="14"/>
  <c r="D5" i="13"/>
  <c r="E5" i="13"/>
  <c r="F5" i="13"/>
  <c r="G5" i="13"/>
  <c r="H5" i="13"/>
  <c r="D6" i="13"/>
  <c r="E6" i="13"/>
  <c r="F6" i="13"/>
  <c r="G6" i="13"/>
  <c r="H6" i="13"/>
  <c r="D7" i="13"/>
  <c r="E7" i="13"/>
  <c r="F7" i="13"/>
  <c r="G7" i="13"/>
  <c r="H7" i="13"/>
  <c r="D8" i="13"/>
  <c r="E8" i="13"/>
  <c r="F8" i="13"/>
  <c r="G8" i="13"/>
  <c r="H8" i="13"/>
  <c r="D9" i="13"/>
  <c r="E9" i="13"/>
  <c r="F9" i="13"/>
  <c r="G9" i="13"/>
  <c r="H9" i="13"/>
  <c r="D10" i="13"/>
  <c r="E10" i="13"/>
  <c r="F10" i="13"/>
  <c r="G10" i="13"/>
  <c r="H10" i="13"/>
  <c r="D11" i="13"/>
  <c r="E11" i="13"/>
  <c r="F11" i="13"/>
  <c r="G11" i="13"/>
  <c r="H11" i="13"/>
  <c r="D12" i="13"/>
  <c r="E12" i="13"/>
  <c r="F12" i="13"/>
  <c r="G12" i="13"/>
  <c r="H12" i="13"/>
  <c r="D13" i="13"/>
  <c r="E13" i="13"/>
  <c r="F13" i="13"/>
  <c r="G13" i="13"/>
  <c r="H13" i="13"/>
  <c r="D14" i="13"/>
  <c r="E14" i="13"/>
  <c r="F14" i="13"/>
  <c r="G14" i="13"/>
  <c r="H14" i="13"/>
  <c r="D15" i="13"/>
  <c r="E15" i="13"/>
  <c r="F15" i="13"/>
  <c r="G15" i="13"/>
  <c r="H15" i="13"/>
  <c r="D16" i="13"/>
  <c r="E16" i="13"/>
  <c r="F16" i="13"/>
  <c r="G16" i="13"/>
  <c r="H16" i="13"/>
  <c r="D17" i="13"/>
  <c r="E17" i="13"/>
  <c r="F17" i="13"/>
  <c r="G17" i="13"/>
  <c r="H17" i="13"/>
  <c r="D18" i="13"/>
  <c r="E18" i="13"/>
  <c r="F18" i="13"/>
  <c r="G18" i="13"/>
  <c r="H18" i="13"/>
  <c r="D19" i="13"/>
  <c r="E19" i="13"/>
  <c r="F19" i="13"/>
  <c r="G19" i="13"/>
  <c r="H19" i="13"/>
  <c r="D20" i="13"/>
  <c r="E20" i="13"/>
  <c r="F20" i="13"/>
  <c r="G20" i="13"/>
  <c r="H20" i="13"/>
  <c r="D21" i="13"/>
  <c r="E21" i="13"/>
  <c r="F21" i="13"/>
  <c r="G21" i="13"/>
  <c r="H21" i="13"/>
  <c r="D22" i="13"/>
  <c r="E22" i="13"/>
  <c r="F22" i="13"/>
  <c r="G22" i="13"/>
  <c r="H22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5" i="13"/>
  <c r="C43" i="12"/>
  <c r="D43" i="12"/>
  <c r="E43" i="12"/>
  <c r="F43" i="12"/>
  <c r="G43" i="12"/>
  <c r="B43" i="12"/>
  <c r="C32" i="12"/>
  <c r="D23" i="13" s="1"/>
  <c r="D32" i="12"/>
  <c r="E23" i="13" s="1"/>
  <c r="E32" i="12"/>
  <c r="F23" i="13" s="1"/>
  <c r="F32" i="12"/>
  <c r="G23" i="13" s="1"/>
  <c r="G32" i="12"/>
  <c r="H23" i="13" s="1"/>
  <c r="B32" i="12"/>
  <c r="C23" i="13" s="1"/>
  <c r="E32" i="11"/>
  <c r="E44" i="11" s="1"/>
  <c r="F32" i="11"/>
  <c r="F44" i="11" s="1"/>
  <c r="G32" i="11"/>
  <c r="G44" i="11" s="1"/>
  <c r="C32" i="11"/>
  <c r="C44" i="11" s="1"/>
  <c r="D32" i="11"/>
  <c r="D44" i="11" s="1"/>
  <c r="B32" i="11"/>
  <c r="B44" i="11" s="1"/>
  <c r="C43" i="14"/>
  <c r="D43" i="14"/>
  <c r="E43" i="14"/>
  <c r="F43" i="14"/>
  <c r="G43" i="14"/>
  <c r="B43" i="14"/>
  <c r="C42" i="16"/>
  <c r="D42" i="16"/>
  <c r="E42" i="16"/>
  <c r="F42" i="16"/>
  <c r="G42" i="16"/>
  <c r="B42" i="16"/>
  <c r="B38" i="16"/>
  <c r="C38" i="16"/>
  <c r="D38" i="16"/>
  <c r="E38" i="16"/>
  <c r="F38" i="16"/>
  <c r="G38" i="16"/>
  <c r="B39" i="16"/>
  <c r="C39" i="16"/>
  <c r="D39" i="16"/>
  <c r="E39" i="16"/>
  <c r="F39" i="16"/>
  <c r="G39" i="16"/>
  <c r="B40" i="16"/>
  <c r="C40" i="16"/>
  <c r="D40" i="16"/>
  <c r="E40" i="16"/>
  <c r="F40" i="16"/>
  <c r="G40" i="16"/>
  <c r="B41" i="16"/>
  <c r="C41" i="16"/>
  <c r="D41" i="16"/>
  <c r="E41" i="16"/>
  <c r="F41" i="16"/>
  <c r="G41" i="16"/>
  <c r="C37" i="16"/>
  <c r="D37" i="16"/>
  <c r="E37" i="16"/>
  <c r="F37" i="16"/>
  <c r="G37" i="16"/>
  <c r="B37" i="16"/>
  <c r="B6" i="16"/>
  <c r="C6" i="16"/>
  <c r="D6" i="16"/>
  <c r="E6" i="16"/>
  <c r="F6" i="16"/>
  <c r="G6" i="16"/>
  <c r="B7" i="16"/>
  <c r="C7" i="16"/>
  <c r="D7" i="16"/>
  <c r="E7" i="16"/>
  <c r="F7" i="16"/>
  <c r="G7" i="16"/>
  <c r="B8" i="16"/>
  <c r="C8" i="16"/>
  <c r="D8" i="16"/>
  <c r="E8" i="16"/>
  <c r="F8" i="16"/>
  <c r="G8" i="16"/>
  <c r="B9" i="16"/>
  <c r="C9" i="16"/>
  <c r="D9" i="16"/>
  <c r="E9" i="16"/>
  <c r="F9" i="16"/>
  <c r="G9" i="16"/>
  <c r="B10" i="16"/>
  <c r="C10" i="16"/>
  <c r="D10" i="16"/>
  <c r="E10" i="16"/>
  <c r="F10" i="16"/>
  <c r="G10" i="16"/>
  <c r="B11" i="16"/>
  <c r="C11" i="16"/>
  <c r="D11" i="16"/>
  <c r="E11" i="16"/>
  <c r="F11" i="16"/>
  <c r="G11" i="16"/>
  <c r="B12" i="16"/>
  <c r="C12" i="16"/>
  <c r="D12" i="16"/>
  <c r="E12" i="16"/>
  <c r="F12" i="16"/>
  <c r="G12" i="16"/>
  <c r="B13" i="16"/>
  <c r="C13" i="16"/>
  <c r="D13" i="16"/>
  <c r="E13" i="16"/>
  <c r="F13" i="16"/>
  <c r="G13" i="16"/>
  <c r="B14" i="16"/>
  <c r="C14" i="16"/>
  <c r="D14" i="16"/>
  <c r="E14" i="16"/>
  <c r="F14" i="16"/>
  <c r="G14" i="16"/>
  <c r="B15" i="16"/>
  <c r="C15" i="16"/>
  <c r="D15" i="16"/>
  <c r="E15" i="16"/>
  <c r="F15" i="16"/>
  <c r="G15" i="16"/>
  <c r="B16" i="16"/>
  <c r="C16" i="16"/>
  <c r="D16" i="16"/>
  <c r="E16" i="16"/>
  <c r="F16" i="16"/>
  <c r="G16" i="16"/>
  <c r="B17" i="16"/>
  <c r="C17" i="16"/>
  <c r="D17" i="16"/>
  <c r="E17" i="16"/>
  <c r="F17" i="16"/>
  <c r="G17" i="16"/>
  <c r="B18" i="16"/>
  <c r="C18" i="16"/>
  <c r="D18" i="16"/>
  <c r="E18" i="16"/>
  <c r="F18" i="16"/>
  <c r="G18" i="16"/>
  <c r="B19" i="16"/>
  <c r="C19" i="16"/>
  <c r="D19" i="16"/>
  <c r="E19" i="16"/>
  <c r="F19" i="16"/>
  <c r="G19" i="16"/>
  <c r="B20" i="16"/>
  <c r="C20" i="16"/>
  <c r="D20" i="16"/>
  <c r="E20" i="16"/>
  <c r="F20" i="16"/>
  <c r="G20" i="16"/>
  <c r="B21" i="16"/>
  <c r="C21" i="16"/>
  <c r="D21" i="16"/>
  <c r="E21" i="16"/>
  <c r="F21" i="16"/>
  <c r="G21" i="16"/>
  <c r="B22" i="16"/>
  <c r="C22" i="16"/>
  <c r="D22" i="16"/>
  <c r="E22" i="16"/>
  <c r="F22" i="16"/>
  <c r="G22" i="16"/>
  <c r="B23" i="16"/>
  <c r="C23" i="16"/>
  <c r="D23" i="16"/>
  <c r="E23" i="16"/>
  <c r="F23" i="16"/>
  <c r="G23" i="16"/>
  <c r="B24" i="16"/>
  <c r="C24" i="16"/>
  <c r="D24" i="16"/>
  <c r="E24" i="16"/>
  <c r="F24" i="16"/>
  <c r="G24" i="16"/>
  <c r="B25" i="16"/>
  <c r="C25" i="16"/>
  <c r="D25" i="16"/>
  <c r="E25" i="16"/>
  <c r="F25" i="16"/>
  <c r="G25" i="16"/>
  <c r="B26" i="16"/>
  <c r="C26" i="16"/>
  <c r="D26" i="16"/>
  <c r="E26" i="16"/>
  <c r="F26" i="16"/>
  <c r="G26" i="16"/>
  <c r="B27" i="16"/>
  <c r="C27" i="16"/>
  <c r="D27" i="16"/>
  <c r="E27" i="16"/>
  <c r="F27" i="16"/>
  <c r="G27" i="16"/>
  <c r="B28" i="16"/>
  <c r="C28" i="16"/>
  <c r="D28" i="16"/>
  <c r="E28" i="16"/>
  <c r="F28" i="16"/>
  <c r="G28" i="16"/>
  <c r="B29" i="16"/>
  <c r="C29" i="16"/>
  <c r="D29" i="16"/>
  <c r="E29" i="16"/>
  <c r="F29" i="16"/>
  <c r="G29" i="16"/>
  <c r="B30" i="16"/>
  <c r="C30" i="16"/>
  <c r="D30" i="16"/>
  <c r="E30" i="16"/>
  <c r="F30" i="16"/>
  <c r="G30" i="16"/>
  <c r="D31" i="16"/>
  <c r="E31" i="16"/>
  <c r="F31" i="16"/>
  <c r="G31" i="16"/>
  <c r="C5" i="16"/>
  <c r="D5" i="16"/>
  <c r="E5" i="16"/>
  <c r="F5" i="16"/>
  <c r="G5" i="16"/>
  <c r="B5" i="16"/>
  <c r="B40" i="14"/>
  <c r="C40" i="14"/>
  <c r="D40" i="14"/>
  <c r="E40" i="14"/>
  <c r="F40" i="14"/>
  <c r="G40" i="14"/>
  <c r="B41" i="14"/>
  <c r="C41" i="14"/>
  <c r="D41" i="14"/>
  <c r="E41" i="14"/>
  <c r="F41" i="14"/>
  <c r="G41" i="14"/>
  <c r="B38" i="14"/>
  <c r="C38" i="14"/>
  <c r="D38" i="14"/>
  <c r="E38" i="14"/>
  <c r="F38" i="14"/>
  <c r="G38" i="14"/>
  <c r="B39" i="14"/>
  <c r="C39" i="14"/>
  <c r="D39" i="14"/>
  <c r="E39" i="14"/>
  <c r="F39" i="14"/>
  <c r="G39" i="14"/>
  <c r="C37" i="14"/>
  <c r="D37" i="14"/>
  <c r="E37" i="14"/>
  <c r="F37" i="14"/>
  <c r="G37" i="14"/>
  <c r="B37" i="14"/>
  <c r="B40" i="12"/>
  <c r="C40" i="12"/>
  <c r="D40" i="12"/>
  <c r="E40" i="12"/>
  <c r="F40" i="12"/>
  <c r="G40" i="12"/>
  <c r="B41" i="12"/>
  <c r="C41" i="12"/>
  <c r="D41" i="12"/>
  <c r="E41" i="12"/>
  <c r="F41" i="12"/>
  <c r="G41" i="12"/>
  <c r="B38" i="12"/>
  <c r="C38" i="12"/>
  <c r="D38" i="12"/>
  <c r="E38" i="12"/>
  <c r="F38" i="12"/>
  <c r="G38" i="12"/>
  <c r="B39" i="12"/>
  <c r="C39" i="12"/>
  <c r="D39" i="12"/>
  <c r="E39" i="12"/>
  <c r="F39" i="12"/>
  <c r="G39" i="12"/>
  <c r="C37" i="12"/>
  <c r="D37" i="12"/>
  <c r="E37" i="12"/>
  <c r="F37" i="12"/>
  <c r="G37" i="12"/>
  <c r="B37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19" i="12"/>
  <c r="C19" i="12"/>
  <c r="D19" i="12"/>
  <c r="E19" i="12"/>
  <c r="F19" i="12"/>
  <c r="G19" i="12"/>
  <c r="B20" i="12"/>
  <c r="C20" i="12"/>
  <c r="D20" i="12"/>
  <c r="E20" i="12"/>
  <c r="F20" i="12"/>
  <c r="G20" i="12"/>
  <c r="B21" i="12"/>
  <c r="C21" i="12"/>
  <c r="D21" i="12"/>
  <c r="E21" i="12"/>
  <c r="F21" i="12"/>
  <c r="G21" i="12"/>
  <c r="B22" i="12"/>
  <c r="C22" i="12"/>
  <c r="D22" i="12"/>
  <c r="E22" i="12"/>
  <c r="F22" i="12"/>
  <c r="G22" i="12"/>
  <c r="B23" i="12"/>
  <c r="C23" i="12"/>
  <c r="D23" i="12"/>
  <c r="E23" i="12"/>
  <c r="F23" i="12"/>
  <c r="G23" i="12"/>
  <c r="B24" i="12"/>
  <c r="C24" i="12"/>
  <c r="D24" i="12"/>
  <c r="E24" i="12"/>
  <c r="F24" i="12"/>
  <c r="G24" i="12"/>
  <c r="B25" i="12"/>
  <c r="C25" i="12"/>
  <c r="D25" i="12"/>
  <c r="E25" i="12"/>
  <c r="F25" i="12"/>
  <c r="G25" i="12"/>
  <c r="B26" i="12"/>
  <c r="C26" i="12"/>
  <c r="D26" i="12"/>
  <c r="E26" i="12"/>
  <c r="F26" i="12"/>
  <c r="G26" i="12"/>
  <c r="B27" i="12"/>
  <c r="C27" i="12"/>
  <c r="D27" i="12"/>
  <c r="E27" i="12"/>
  <c r="F27" i="12"/>
  <c r="G27" i="12"/>
  <c r="B28" i="12"/>
  <c r="C28" i="12"/>
  <c r="D28" i="12"/>
  <c r="E28" i="12"/>
  <c r="F28" i="12"/>
  <c r="G28" i="12"/>
  <c r="B29" i="12"/>
  <c r="C29" i="12"/>
  <c r="D29" i="12"/>
  <c r="E29" i="12"/>
  <c r="F29" i="12"/>
  <c r="G29" i="12"/>
  <c r="B30" i="12"/>
  <c r="C30" i="12"/>
  <c r="D30" i="12"/>
  <c r="E30" i="12"/>
  <c r="F30" i="12"/>
  <c r="G30" i="12"/>
  <c r="D31" i="12"/>
  <c r="E31" i="12"/>
  <c r="F31" i="12"/>
  <c r="G31" i="12"/>
  <c r="C5" i="12"/>
  <c r="D5" i="12"/>
  <c r="E5" i="12"/>
  <c r="F5" i="12"/>
  <c r="G5" i="12"/>
  <c r="B5" i="12"/>
  <c r="E35" i="18" l="1"/>
  <c r="E42" i="19"/>
  <c r="E41" i="19"/>
  <c r="D42" i="19"/>
  <c r="D41" i="19"/>
  <c r="C42" i="19"/>
  <c r="C41" i="19"/>
  <c r="F42" i="19"/>
  <c r="F41" i="19"/>
  <c r="B41" i="19"/>
  <c r="B35" i="18"/>
  <c r="D35" i="18"/>
  <c r="F35" i="18"/>
  <c r="B44" i="12"/>
  <c r="G32" i="18"/>
  <c r="G43" i="18" s="1"/>
  <c r="G32" i="17"/>
  <c r="G43" i="17" s="1"/>
  <c r="G35" i="17" s="1"/>
  <c r="G44" i="12"/>
  <c r="D44" i="12"/>
  <c r="C44" i="12"/>
  <c r="F44" i="14"/>
  <c r="E44" i="14"/>
  <c r="F44" i="12"/>
  <c r="B44" i="14"/>
  <c r="D44" i="14"/>
  <c r="E44" i="12"/>
  <c r="G44" i="14"/>
  <c r="C44" i="14"/>
  <c r="C43" i="11" l="1"/>
  <c r="D43" i="11"/>
  <c r="E43" i="11"/>
  <c r="F43" i="11"/>
  <c r="G43" i="11"/>
  <c r="B43" i="11"/>
  <c r="B40" i="11"/>
  <c r="C40" i="11"/>
  <c r="D40" i="11"/>
  <c r="E40" i="11"/>
  <c r="F40" i="11"/>
  <c r="G40" i="11"/>
  <c r="B41" i="11"/>
  <c r="C41" i="11"/>
  <c r="D41" i="11"/>
  <c r="E41" i="11"/>
  <c r="F41" i="11"/>
  <c r="G41" i="11"/>
  <c r="B38" i="11"/>
  <c r="C38" i="11"/>
  <c r="D38" i="11"/>
  <c r="E38" i="11"/>
  <c r="F38" i="11"/>
  <c r="G38" i="11"/>
  <c r="B39" i="11"/>
  <c r="C39" i="11"/>
  <c r="D39" i="11"/>
  <c r="E39" i="11"/>
  <c r="F39" i="11"/>
  <c r="G39" i="11"/>
  <c r="G37" i="11"/>
  <c r="C37" i="11"/>
  <c r="D37" i="11"/>
  <c r="E37" i="11"/>
  <c r="F37" i="11"/>
  <c r="B37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E11" i="11"/>
  <c r="F11" i="11"/>
  <c r="G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B18" i="11"/>
  <c r="C18" i="11"/>
  <c r="D18" i="11"/>
  <c r="E18" i="11"/>
  <c r="F18" i="11"/>
  <c r="G18" i="11"/>
  <c r="B19" i="11"/>
  <c r="C19" i="11"/>
  <c r="D19" i="11"/>
  <c r="E19" i="11"/>
  <c r="F19" i="11"/>
  <c r="G19" i="11"/>
  <c r="B20" i="11"/>
  <c r="C20" i="11"/>
  <c r="D20" i="11"/>
  <c r="E20" i="11"/>
  <c r="F20" i="11"/>
  <c r="G20" i="11"/>
  <c r="B21" i="11"/>
  <c r="C21" i="11"/>
  <c r="D21" i="11"/>
  <c r="E21" i="11"/>
  <c r="F21" i="11"/>
  <c r="G21" i="11"/>
  <c r="B22" i="11"/>
  <c r="C22" i="11"/>
  <c r="D22" i="11"/>
  <c r="E22" i="11"/>
  <c r="F22" i="11"/>
  <c r="G22" i="11"/>
  <c r="B23" i="11"/>
  <c r="C23" i="11"/>
  <c r="D23" i="11"/>
  <c r="E23" i="11"/>
  <c r="F23" i="11"/>
  <c r="G23" i="11"/>
  <c r="B24" i="11"/>
  <c r="C24" i="11"/>
  <c r="D24" i="11"/>
  <c r="E24" i="11"/>
  <c r="F24" i="11"/>
  <c r="G24" i="11"/>
  <c r="B25" i="11"/>
  <c r="C25" i="11"/>
  <c r="D25" i="11"/>
  <c r="E25" i="11"/>
  <c r="F25" i="11"/>
  <c r="G25" i="11"/>
  <c r="B26" i="11"/>
  <c r="C26" i="11"/>
  <c r="D26" i="11"/>
  <c r="E26" i="11"/>
  <c r="F26" i="11"/>
  <c r="G26" i="11"/>
  <c r="B27" i="11"/>
  <c r="C27" i="11"/>
  <c r="D27" i="11"/>
  <c r="E27" i="11"/>
  <c r="F27" i="11"/>
  <c r="G27" i="11"/>
  <c r="B28" i="11"/>
  <c r="C28" i="11"/>
  <c r="D28" i="11"/>
  <c r="E28" i="11"/>
  <c r="F28" i="11"/>
  <c r="G28" i="11"/>
  <c r="B29" i="11"/>
  <c r="C29" i="11"/>
  <c r="D29" i="11"/>
  <c r="E29" i="11"/>
  <c r="F29" i="11"/>
  <c r="G29" i="11"/>
  <c r="B30" i="11"/>
  <c r="C30" i="11"/>
  <c r="D30" i="11"/>
  <c r="E30" i="11"/>
  <c r="F30" i="11"/>
  <c r="G30" i="11"/>
  <c r="D31" i="11"/>
  <c r="E31" i="11"/>
  <c r="F31" i="11"/>
  <c r="G31" i="11"/>
  <c r="G5" i="11"/>
  <c r="C5" i="11"/>
  <c r="D5" i="11"/>
  <c r="E5" i="11"/>
  <c r="F5" i="11"/>
  <c r="B5" i="11"/>
  <c r="F38" i="19"/>
  <c r="E38" i="19"/>
  <c r="D38" i="19"/>
  <c r="C38" i="19"/>
  <c r="B38" i="19"/>
  <c r="F37" i="19"/>
  <c r="E37" i="19"/>
  <c r="D37" i="19"/>
  <c r="C37" i="19"/>
  <c r="B37" i="19"/>
  <c r="F36" i="19"/>
  <c r="E36" i="19"/>
  <c r="D36" i="19"/>
  <c r="C36" i="19"/>
  <c r="B36" i="19"/>
  <c r="F31" i="19"/>
  <c r="E31" i="19"/>
  <c r="D31" i="19"/>
  <c r="F30" i="19"/>
  <c r="E30" i="19"/>
  <c r="D30" i="19"/>
  <c r="C30" i="19"/>
  <c r="B30" i="19"/>
  <c r="F29" i="19"/>
  <c r="E29" i="19"/>
  <c r="D29" i="19"/>
  <c r="C29" i="19"/>
  <c r="B29" i="19"/>
  <c r="F28" i="19"/>
  <c r="E28" i="19"/>
  <c r="D28" i="19"/>
  <c r="C28" i="19"/>
  <c r="B28" i="19"/>
  <c r="F27" i="19"/>
  <c r="E27" i="19"/>
  <c r="D27" i="19"/>
  <c r="C27" i="19"/>
  <c r="B27" i="19"/>
  <c r="F26" i="19"/>
  <c r="E26" i="19"/>
  <c r="D26" i="19"/>
  <c r="C26" i="19"/>
  <c r="B26" i="19"/>
  <c r="F25" i="19"/>
  <c r="E25" i="19"/>
  <c r="D25" i="19"/>
  <c r="C25" i="19"/>
  <c r="B25" i="19"/>
  <c r="F24" i="19"/>
  <c r="E24" i="19"/>
  <c r="D24" i="19"/>
  <c r="C24" i="19"/>
  <c r="B24" i="19"/>
  <c r="F23" i="19"/>
  <c r="E23" i="19"/>
  <c r="D23" i="19"/>
  <c r="C23" i="19"/>
  <c r="B23" i="19"/>
  <c r="F22" i="19"/>
  <c r="E22" i="19"/>
  <c r="D22" i="19"/>
  <c r="C22" i="19"/>
  <c r="B22" i="19"/>
  <c r="F21" i="19"/>
  <c r="E21" i="19"/>
  <c r="D21" i="19"/>
  <c r="C21" i="19"/>
  <c r="B21" i="19"/>
  <c r="F20" i="19"/>
  <c r="E20" i="19"/>
  <c r="D20" i="19"/>
  <c r="C20" i="19"/>
  <c r="B20" i="19"/>
  <c r="F19" i="19"/>
  <c r="E19" i="19"/>
  <c r="D19" i="19"/>
  <c r="C19" i="19"/>
  <c r="B19" i="19"/>
  <c r="F18" i="19"/>
  <c r="E18" i="19"/>
  <c r="D18" i="19"/>
  <c r="C18" i="19"/>
  <c r="B18" i="19"/>
  <c r="F17" i="19"/>
  <c r="E17" i="19"/>
  <c r="D17" i="19"/>
  <c r="C17" i="19"/>
  <c r="B17" i="19"/>
  <c r="F16" i="19"/>
  <c r="E16" i="19"/>
  <c r="D16" i="19"/>
  <c r="C16" i="19"/>
  <c r="B16" i="19"/>
  <c r="F15" i="19"/>
  <c r="E15" i="19"/>
  <c r="D15" i="19"/>
  <c r="C15" i="19"/>
  <c r="B15" i="19"/>
  <c r="F14" i="19"/>
  <c r="E14" i="19"/>
  <c r="D14" i="19"/>
  <c r="C14" i="19"/>
  <c r="B14" i="19"/>
  <c r="F13" i="19"/>
  <c r="E13" i="19"/>
  <c r="D13" i="19"/>
  <c r="C13" i="19"/>
  <c r="B13" i="19"/>
  <c r="F12" i="19"/>
  <c r="E12" i="19"/>
  <c r="D12" i="19"/>
  <c r="C12" i="19"/>
  <c r="B12" i="19"/>
  <c r="F11" i="19"/>
  <c r="E11" i="19"/>
  <c r="D11" i="19"/>
  <c r="C11" i="19"/>
  <c r="B11" i="19"/>
  <c r="F10" i="19"/>
  <c r="E10" i="19"/>
  <c r="D10" i="19"/>
  <c r="C10" i="19"/>
  <c r="B10" i="19"/>
  <c r="F9" i="19"/>
  <c r="E9" i="19"/>
  <c r="D9" i="19"/>
  <c r="C9" i="19"/>
  <c r="B9" i="19"/>
  <c r="F8" i="19"/>
  <c r="E8" i="19"/>
  <c r="D8" i="19"/>
  <c r="C8" i="19"/>
  <c r="B8" i="19"/>
  <c r="F7" i="19"/>
  <c r="E7" i="19"/>
  <c r="D7" i="19"/>
  <c r="C7" i="19"/>
  <c r="B7" i="19"/>
  <c r="F6" i="19"/>
  <c r="E6" i="19"/>
  <c r="D6" i="19"/>
  <c r="C6" i="19"/>
  <c r="B6" i="19"/>
  <c r="F5" i="19"/>
  <c r="E5" i="19"/>
  <c r="D5" i="19"/>
  <c r="C5" i="19"/>
  <c r="B5" i="19"/>
  <c r="F32" i="18"/>
  <c r="F43" i="18" s="1"/>
  <c r="E32" i="18"/>
  <c r="E43" i="18" s="1"/>
  <c r="D32" i="18"/>
  <c r="D43" i="18" s="1"/>
  <c r="C32" i="18"/>
  <c r="C43" i="18" s="1"/>
  <c r="B32" i="18"/>
  <c r="B43" i="18" s="1"/>
  <c r="F32" i="17"/>
  <c r="F43" i="17" s="1"/>
  <c r="E32" i="17"/>
  <c r="E43" i="17" s="1"/>
  <c r="D32" i="17"/>
  <c r="D43" i="17" s="1"/>
  <c r="C32" i="17"/>
  <c r="C43" i="17" s="1"/>
  <c r="B32" i="17"/>
  <c r="B43" i="17" s="1"/>
  <c r="C35" i="17" l="1"/>
  <c r="C35" i="19" s="1"/>
  <c r="D35" i="17"/>
  <c r="D35" i="19" s="1"/>
  <c r="C43" i="19"/>
  <c r="E35" i="17"/>
  <c r="E35" i="19" s="1"/>
  <c r="D43" i="19"/>
  <c r="F35" i="17"/>
  <c r="F35" i="19" s="1"/>
  <c r="E43" i="19"/>
  <c r="F43" i="19"/>
  <c r="B43" i="19"/>
  <c r="F32" i="19"/>
  <c r="B35" i="17"/>
  <c r="B35" i="19" s="1"/>
  <c r="C32" i="19"/>
  <c r="D32" i="19"/>
  <c r="E32" i="19"/>
  <c r="B32" i="19"/>
</calcChain>
</file>

<file path=xl/sharedStrings.xml><?xml version="1.0" encoding="utf-8"?>
<sst xmlns="http://schemas.openxmlformats.org/spreadsheetml/2006/main" count="1016" uniqueCount="231">
  <si>
    <t>Région</t>
  </si>
  <si>
    <t>2007</t>
  </si>
  <si>
    <t>2008</t>
  </si>
  <si>
    <t>2009</t>
  </si>
  <si>
    <t>Taux brut</t>
  </si>
  <si>
    <t>Taux stand.</t>
  </si>
  <si>
    <t>(Standardisation par sexe et âge)</t>
  </si>
  <si>
    <t>par tranche d'âge</t>
  </si>
  <si>
    <t>Classe d'âge</t>
  </si>
  <si>
    <t>Taux de recours</t>
  </si>
  <si>
    <t>1.3 Taux de recours bruts en chirugie par région (pour 1 000 habitants)</t>
  </si>
  <si>
    <t>1.2 Taux de recours en chirugie ambulatoire par région (pour 1 000 habitants)</t>
  </si>
  <si>
    <t>1.4 Taux de recours bruts en chirugie ambulatoire par région (pour 1 000 habitants)</t>
  </si>
  <si>
    <t xml:space="preserve">2.8 Répartition des modes de sortie et destintaion des séjours en C réalisés en 0 jour </t>
  </si>
  <si>
    <t>Mode de sortie</t>
  </si>
  <si>
    <t>Nombre de séjours</t>
  </si>
  <si>
    <t>% séjours</t>
  </si>
  <si>
    <t>6 : Mutation</t>
  </si>
  <si>
    <t>7 : transfert normal</t>
  </si>
  <si>
    <t>8 : domicile</t>
  </si>
  <si>
    <t xml:space="preserve">9 : décès </t>
  </si>
  <si>
    <t>TOTAL</t>
  </si>
  <si>
    <t>Destination (1)</t>
  </si>
  <si>
    <t>1 : vers une unité de soins de courte durée</t>
  </si>
  <si>
    <t>2 : vers une unité de soins de suite et de réadaptation</t>
  </si>
  <si>
    <t xml:space="preserve">3 : vers une unité de soins de longue durée </t>
  </si>
  <si>
    <t>4 : en psychiatrie</t>
  </si>
  <si>
    <t>6 : hospitalisation à domicile</t>
  </si>
  <si>
    <t>7 : structure d'hébergement médico-sociale</t>
  </si>
  <si>
    <t>VIDE</t>
  </si>
  <si>
    <t>(1) la destination est renseignée si nécessaire</t>
  </si>
  <si>
    <t>Hors GHM Erreur, PIE et séances</t>
  </si>
  <si>
    <t xml:space="preserve">                  en chirurgie et en chirurgie ambulatoire.</t>
  </si>
  <si>
    <t xml:space="preserve"> - &lt;5 ans</t>
  </si>
  <si>
    <t>- De 5 ans à 9 ans</t>
  </si>
  <si>
    <t>- De 10 ans à 14 ans</t>
  </si>
  <si>
    <t>- De 15 ans à 19 ans</t>
  </si>
  <si>
    <t>- De 20 ans à 24 ans</t>
  </si>
  <si>
    <t>- De 25 ans à 29 ans</t>
  </si>
  <si>
    <t>- De 30 ans à 34 ans</t>
  </si>
  <si>
    <t>- De 35 ans à 39 ans</t>
  </si>
  <si>
    <t>- De 40 ans à 44 ans</t>
  </si>
  <si>
    <t>- De 45 ans à 49 ans</t>
  </si>
  <si>
    <t>- De 50 ans à 54 ans</t>
  </si>
  <si>
    <t>- De 55 ans à 59 ans</t>
  </si>
  <si>
    <t>- De 60 ans à 64 ans</t>
  </si>
  <si>
    <t>- De 65 ans à 69 ans</t>
  </si>
  <si>
    <t>- De 70 ans à 74 ans</t>
  </si>
  <si>
    <t>- De 75 ans à 79 ans</t>
  </si>
  <si>
    <t>- De 80 ans à 84 ans</t>
  </si>
  <si>
    <t>- De 85 ans à 89 ans</t>
  </si>
  <si>
    <t>- De 90 ans à 94 ans</t>
  </si>
  <si>
    <t>- 95 ans et plus</t>
  </si>
  <si>
    <t>- Onglet taux 1.1 : Taux de recours en chirugie par région (pour 1 000 habitants)</t>
  </si>
  <si>
    <t>- Onglet taux 1.2 : Taux de recours en chirugie ambulatoire par région (pour 1 000 habitants)</t>
  </si>
  <si>
    <t>- Onglet taux 1.4 : Taux de recours bruts en chirugie ambulatoire par région par tranche d'âge (≤3ans, de 4 à 17 ans, de 18 à 74 ans et 75 ans et plus) (pour 1 000 habitants)</t>
  </si>
  <si>
    <t xml:space="preserve">11  - Ile-de-France </t>
  </si>
  <si>
    <t xml:space="preserve">21  - Champagne-Ardennes </t>
  </si>
  <si>
    <t xml:space="preserve">22  - Picardie </t>
  </si>
  <si>
    <t xml:space="preserve">23  - Haute-Normandie </t>
  </si>
  <si>
    <t xml:space="preserve">24  - Centre </t>
  </si>
  <si>
    <t xml:space="preserve">25  - Basse-Normandie </t>
  </si>
  <si>
    <t xml:space="preserve">26  - Bourgogne </t>
  </si>
  <si>
    <t xml:space="preserve">31  - Nord-Pas-de-Calais </t>
  </si>
  <si>
    <t xml:space="preserve">41  - Lorraine </t>
  </si>
  <si>
    <t xml:space="preserve">42  - Alsace </t>
  </si>
  <si>
    <t xml:space="preserve">43  - Franche-Comté </t>
  </si>
  <si>
    <t xml:space="preserve">52  - Pays de la Loire </t>
  </si>
  <si>
    <t xml:space="preserve">53  - Bretagne </t>
  </si>
  <si>
    <t xml:space="preserve">54  - Poitou-Charentes </t>
  </si>
  <si>
    <t xml:space="preserve">72  - Aquitaine </t>
  </si>
  <si>
    <t xml:space="preserve">73  - Midi-Pyrénées </t>
  </si>
  <si>
    <t xml:space="preserve">74  - Limousin </t>
  </si>
  <si>
    <t xml:space="preserve">82  - Rhône-Alpes </t>
  </si>
  <si>
    <t xml:space="preserve">83  - Auvergne </t>
  </si>
  <si>
    <t xml:space="preserve">91  - Languedoc-Roussillon </t>
  </si>
  <si>
    <t xml:space="preserve">94  - Corse </t>
  </si>
  <si>
    <t xml:space="preserve">971 - Guadeloupe </t>
  </si>
  <si>
    <t xml:space="preserve">972 - Martinique </t>
  </si>
  <si>
    <t xml:space="preserve">973 - Guyane </t>
  </si>
  <si>
    <t xml:space="preserve">974 - La Réunion </t>
  </si>
  <si>
    <t xml:space="preserve">NATIONAL </t>
  </si>
  <si>
    <t xml:space="preserve">A : de_0_ans_a_3_ans </t>
  </si>
  <si>
    <t xml:space="preserve">B : de_4_ans_a_17_ans </t>
  </si>
  <si>
    <t xml:space="preserve">C : de_18_ans_a_74_ans </t>
  </si>
  <si>
    <t xml:space="preserve">D : 75_ans_et_plus </t>
  </si>
  <si>
    <t>-</t>
  </si>
  <si>
    <t>TOTAL (hors Mode de sortie 8 et Destination à vide)</t>
  </si>
  <si>
    <t xml:space="preserve">93  - Provence-Alpes-Côte-d'Azur </t>
  </si>
  <si>
    <t>Séjours de chirurgie : GHM V11D en C hors CMD 14 et 15</t>
  </si>
  <si>
    <t>Séjours de chirurgie ambulatoire : GHM V11D en C hors CMD 14 et 15, avec une durée de séjour à 0 et un mode de sortie Domicile</t>
  </si>
  <si>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</si>
  <si>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</si>
  <si>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</si>
  <si>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</si>
  <si>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</si>
  <si>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</si>
  <si>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</si>
  <si>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</si>
  <si>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</si>
  <si>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</si>
  <si>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</si>
  <si>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</si>
  <si>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</si>
  <si>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</si>
  <si>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</si>
  <si>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</si>
  <si>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</si>
  <si>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</si>
  <si>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</si>
  <si>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</si>
  <si>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</si>
  <si>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</si>
  <si>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</si>
  <si>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</si>
  <si>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973 - Guyane</t>
  </si>
  <si>
    <t>974 - La Réunion</t>
  </si>
  <si>
    <t>0 : Transfert provisoire pour ou après réalisation d'un acte</t>
  </si>
  <si>
    <t>Résultats des recensements de population INSEE 2006, 2007, 2008, 2009 et 2010</t>
  </si>
  <si>
    <t>- Onglet taux 2.8 : Répartition des modes de sortie et destination des séjours en C réalisés en 0 jour en 2012</t>
  </si>
  <si>
    <t>en 2012</t>
  </si>
  <si>
    <t>2.1 Taux global de chirurgie ambulatoire (GHM en C sans nuitée) sur le total de la chirurgie (GHM en C)</t>
  </si>
  <si>
    <t>99 - Service de santé des armées</t>
  </si>
  <si>
    <t>NATIONAL</t>
  </si>
  <si>
    <t>Categorie</t>
  </si>
  <si>
    <t xml:space="preserve">-- ex DG </t>
  </si>
  <si>
    <t>- APHP</t>
  </si>
  <si>
    <t>- CH</t>
  </si>
  <si>
    <t>- CHU/CHR</t>
  </si>
  <si>
    <t>- ENBL</t>
  </si>
  <si>
    <t>--ex OQN</t>
  </si>
  <si>
    <t>au global pour les 18 racines</t>
  </si>
  <si>
    <t>pour chacune des 18 racines</t>
  </si>
  <si>
    <t>Racine</t>
  </si>
  <si>
    <t>libellé</t>
  </si>
  <si>
    <t>01C13</t>
  </si>
  <si>
    <t>Libérations du canal carpien et d'autres nerfs superficiels</t>
  </si>
  <si>
    <t>02C05</t>
  </si>
  <si>
    <t>Interventions sur le cristallin avec ou sans vitrectomie</t>
  </si>
  <si>
    <t>03C10</t>
  </si>
  <si>
    <t>03C14</t>
  </si>
  <si>
    <t>Drains transtympaniques, âge inférieur à 18 ans</t>
  </si>
  <si>
    <t>03C15</t>
  </si>
  <si>
    <t>Drains transtympaniques, âge supérieur à 17 ans</t>
  </si>
  <si>
    <t>03C21</t>
  </si>
  <si>
    <t>Interventions pour oreilles décollées</t>
  </si>
  <si>
    <t>05C17</t>
  </si>
  <si>
    <t>Ligatures de veines et éveinages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</si>
  <si>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</si>
  <si>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</si>
  <si>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</si>
  <si>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</si>
  <si>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08C38</t>
  </si>
  <si>
    <t>Autres arthroscopies du genou</t>
  </si>
  <si>
    <t>08C44</t>
  </si>
  <si>
    <t>Autres interventions sur la main</t>
  </si>
  <si>
    <t>08C45</t>
  </si>
  <si>
    <t>Ménisectomie sous arthroscopie</t>
  </si>
  <si>
    <t>09C07</t>
  </si>
  <si>
    <t>Biopsies et excisions locales pour des affections non malignes du sein</t>
  </si>
  <si>
    <t>09C08</t>
  </si>
  <si>
    <t>Interventions sur la région anale et périanale</t>
  </si>
  <si>
    <t>12C06</t>
  </si>
  <si>
    <t>Interventions sur les testicules pour affections non malignes, âge inférieur à 18 ans</t>
  </si>
  <si>
    <t>12C08</t>
  </si>
  <si>
    <t>Circoncision</t>
  </si>
  <si>
    <t>13C08</t>
  </si>
  <si>
    <t>Interventions sur la vulve, le vagin ou le col utérin</t>
  </si>
  <si>
    <t>13C12</t>
  </si>
  <si>
    <t>Dilatations et curetages, conisations pour affections non malignes</t>
  </si>
  <si>
    <t>ensemble des CMD</t>
  </si>
  <si>
    <t>2.5 Volume d'activité de chirurgie en nombre de séjours en C</t>
  </si>
  <si>
    <t xml:space="preserve">au total </t>
  </si>
  <si>
    <t>2.6 Volume d'activité de chirurgie ambulatoire en nombre de séjours en C sans nuitée</t>
  </si>
  <si>
    <t>-- ex DG</t>
  </si>
  <si>
    <t>2.7 Volume d'activité de chirurgie d'hospitalisation complète en nombre de séjours en C réalisés avec nuitée(s)</t>
  </si>
  <si>
    <t>- CLCC</t>
  </si>
  <si>
    <t>- SSA</t>
  </si>
  <si>
    <t>- Onglet taux 1.3 : Taux de recours bruts en chirugie par région par tranche d'âge (≤3ans, de 4 à 17 ans, de 18 à 74 ans et plus de 75 ans) (pour 1 000 habitants)</t>
  </si>
  <si>
    <r>
      <t>Bases de données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PMSI MCO 2007 à 2012 (données regroupées en V11D)</t>
    </r>
  </si>
  <si>
    <r>
      <t>Objectifs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 xml:space="preserve">Calcul par région des taux de recours bruts et standardisés par sexe et âge (hors obstétrique) </t>
    </r>
  </si>
  <si>
    <r>
      <t>Résultats</t>
    </r>
    <r>
      <rPr>
        <b/>
        <sz val="10"/>
        <rFont val="Arial"/>
        <family val="2"/>
      </rPr>
      <t xml:space="preserve"> :</t>
    </r>
  </si>
  <si>
    <r>
      <t>1.1 Taux de recours en chirugie par région (</t>
    </r>
    <r>
      <rPr>
        <b/>
        <u/>
        <sz val="8"/>
        <rFont val="Arial"/>
        <family val="2"/>
      </rPr>
      <t>pour 1 000 habitants</t>
    </r>
    <r>
      <rPr>
        <b/>
        <sz val="8"/>
        <rFont val="Arial"/>
        <family val="2"/>
      </rPr>
      <t>)</t>
    </r>
  </si>
  <si>
    <t>2.3 Taux de chirurgie ambulatoire (GHM en C et J) pour les 18 racines à tarif unique, avec comme périmètre du dénominateur les GHM en C</t>
  </si>
  <si>
    <t>Libellé</t>
  </si>
  <si>
    <t>Amygdalectomies et/ou adénoïdectomies isolées, âge inférieur à 18 ans
Interventions sur les amygdales, en ambulatoire</t>
  </si>
  <si>
    <t>2.4 Nombre de séjours chirurgicaux réalisés sans nuitée et non classés dans les GHM en J, rapporté au nombre total de séjours de chirurgie ambulatoire</t>
  </si>
  <si>
    <t>2.3c Taux de chirurgie ambulatoire (GHM en C et J) pour les 21 nouvelles racines à tarif unique en 2012, avec comme périmètre du dénominateur les GHM en C</t>
  </si>
  <si>
    <t>pour chacune des 21 racines</t>
  </si>
  <si>
    <t>au global pour les 21 racines</t>
  </si>
  <si>
    <t>2.3d Taux de chirurgie ambulatoire (GHM en C et J) pour les 21 nouvelles racines à tarif unique en 2012, avec comme périmètre du dénominateur les GHM en C  de niveau 1 et J</t>
  </si>
  <si>
    <t>Interventions sur les nerfs crâniens ou périphériques et autres interventions sur le système nerveux</t>
  </si>
  <si>
    <t>Interventions sur la rétine</t>
  </si>
  <si>
    <t>Interventions primaires sur l'iris</t>
  </si>
  <si>
    <t>Autres interventions intraoculaires en dehors des affections sévères</t>
  </si>
  <si>
    <t>Rhinoplasties</t>
  </si>
  <si>
    <t>Ostéotomies de la face</t>
  </si>
  <si>
    <t>Amputations pour troubles circulatoires portant sur le membre supérieur ou les orteils</t>
  </si>
  <si>
    <t>Créations et réfections de fistules artérioveineuses pour affections de la CMD 05</t>
  </si>
  <si>
    <t>Cholécystectomies sans exploration de la voie biliaire principale à l'exception des affections aigües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</si>
  <si>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</si>
  <si>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</si>
  <si>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Interventions maxillofaciales</t>
  </si>
  <si>
    <t>Arthroscopies d'autres localisations</t>
  </si>
  <si>
    <t>Créations et réfections de fistules artérioveineuses pour affections de la CMD 11</t>
  </si>
  <si>
    <t>Prostatectomies transurétrales</t>
  </si>
  <si>
    <t>Interventions sur les testicules pour affections non malignes, âge supérieur à 17 ans</t>
  </si>
  <si>
    <t>Interventions réparatrices sur l'appareil génital féminin</t>
  </si>
  <si>
    <t>Dilatations et curetages, conisations pour tumeurs malignes</t>
  </si>
  <si>
    <t>Greffes de peau pour lésions autres que des brûlures</t>
  </si>
  <si>
    <t>Parages de plaies pour lésions autres que des brûlures</t>
  </si>
  <si>
    <t>Brûlures non étendues avec greffe cutanée</t>
  </si>
  <si>
    <t>GDR chirurgie ambulatoire
Descriptif des indicateurs 2007-2012</t>
  </si>
  <si>
    <t>- Onglet taux 2.1 : Taux global de chirurgie ambulatoire (GHM en C sans nuitée) sur le total de la chirurgie (GHM en C)</t>
  </si>
  <si>
    <t>- Onglet racine 2.3 : Taux de chirurgie ambulatoire (GHM en C et J) pour les 18 racines à tarif unique, avec comme périmètre du dénominateur les GHM en C - racine</t>
  </si>
  <si>
    <t>- Onglet taux 2.3 : Taux de chirurgie ambulatoire (GHM en C et J) pour les 18 racines à tarif unique, avec comme périmètre du dénominateur les GHM en C - global</t>
  </si>
  <si>
    <t>- Onglet taux 2.3b : Taux de chirurgie ambulatoire (GHM en C et J) pour les 18 racines à tarif unique, avec comme dénominateur les GHM de niveau 1 ou J - global</t>
  </si>
  <si>
    <t>- Onglet racine 2.3b : Taux de chirurgie ambulatoire (GHM en C et J) pour les 18 racines à tarif unique, avec comme dénominateur les GHM de niveau 1 ou J - racine</t>
  </si>
  <si>
    <t>- Onglet taux 2.3c : Taux de chirurgie ambulatoire (GHM en C et J) pour les 21 racines à tarif unique 2012, avec comme périmètre du dénominateur les GHM en C - global</t>
  </si>
  <si>
    <t>- Onglet racine 2.3c : Taux de chirurgie ambulatoire (GHM en C et J) pour les 21 racines à tarif unique 2012, avec comme périmètre du dénominateur les GHM en C - racine</t>
  </si>
  <si>
    <t>- Onglet taux 2.3d : Taux de chirurgie ambulatoire (GHM en C et J) pour les 21 racines à tarif unique 2012, avec comme dénominateur les GHM de niveau 1 ou J - global</t>
  </si>
  <si>
    <t>- Onglet racine 2.3d : Taux de chirurgie ambulatoire (GHM en C et J) pour les 21 racines à tarif unique 2012, avec comme dénominateur les GHM de niveau 1 ou J - racine</t>
  </si>
  <si>
    <t>- Onglet nombre 2.5 : Volume d'activité de chirurgie en nombre de séjours en C</t>
  </si>
  <si>
    <t>- Onglet nombre 2.7 : Volume d'activité de chirurgie en nombre de séjours en C  réalisés avec nuitée(s)</t>
  </si>
  <si>
    <t>- Onglet nombre 2.6 : Volume d'activité de chirurgie en nombre de séjours en C sans nuitée</t>
  </si>
  <si>
    <t>Pour les taux de recours, les données PMSI de 2007 et 2008 sont rapportées à la population de 2006, celles de 2009 à la population de 2007, celles de 2010 à la population de 2008, celles de 2011 à la population de 2009 et celles de 2012 à la population de 2010.</t>
  </si>
  <si>
    <t>Les taux de recours sont calculés pour 1 000 habitants.</t>
  </si>
  <si>
    <r>
      <t>Sélection</t>
    </r>
    <r>
      <rPr>
        <b/>
        <sz val="10"/>
        <rFont val="Arial"/>
        <family val="2"/>
      </rPr>
      <t xml:space="preserve"> :</t>
    </r>
  </si>
  <si>
    <r>
      <t>Méthode</t>
    </r>
    <r>
      <rPr>
        <b/>
        <sz val="10"/>
        <rFont val="Arial"/>
        <family val="2"/>
      </rPr>
      <t xml:space="preserve"> :</t>
    </r>
  </si>
  <si>
    <t>Classes d'âge considérées pour la standardisation des taux de recours :</t>
  </si>
  <si>
    <t>2.3b Taux de chirurgie ambulatoire (GHM en C et J)  pour les 18 racines à tarif unique, avec comme périmètre du dénominateur les GHM en C  de niveau 1 et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</si>
</sst>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b/>
      <sz val="10"/>
      <name val="Trebuchet MS"/>
      <family val="2"/>
    </font>
    <font>
      <sz val="10"/>
      <name val="Trebuchet MS"/>
      <family val="2"/>
    </font>
    <font>
      <i/>
      <sz val="8"/>
      <name val="Trebuchet MS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FFFFFF"/>
      <name val="Calibri"/>
      <family val="2"/>
      <scheme val="minor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rgb="FFFF000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92C6"/>
        <bgColor rgb="FF000000"/>
      </patternFill>
    </fill>
    <fill>
      <patternFill patternType="solid">
        <fgColor rgb="FF55A935"/>
        <bgColor rgb="FF000000"/>
      </patternFill>
    </fill>
    <fill>
      <patternFill patternType="solid">
        <fgColor rgb="FFECF4DD"/>
        <bgColor rgb="FF000000"/>
      </patternFill>
    </fill>
    <fill>
      <patternFill patternType="solid">
        <fgColor rgb="FF55A935"/>
        <bgColor indexed="64"/>
      </patternFill>
    </fill>
    <fill>
      <patternFill patternType="solid">
        <fgColor rgb="FFECF4DD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13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/>
    <xf numFmtId="164" fontId="5" fillId="2" borderId="0" xfId="0" quotePrefix="1" applyNumberFormat="1" applyFont="1" applyFill="1"/>
    <xf numFmtId="0" fontId="5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quotePrefix="1" applyNumberFormat="1" applyFont="1" applyFill="1" applyAlignment="1">
      <alignment horizontal="left"/>
    </xf>
    <xf numFmtId="164" fontId="4" fillId="2" borderId="0" xfId="0" applyNumberFormat="1" applyFont="1" applyFill="1"/>
    <xf numFmtId="0" fontId="6" fillId="2" borderId="0" xfId="0" quotePrefix="1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8" fillId="2" borderId="0" xfId="2" applyFont="1" applyFill="1" applyAlignment="1"/>
    <xf numFmtId="0" fontId="8" fillId="2" borderId="0" xfId="2" applyFont="1" applyFill="1" applyAlignment="1">
      <alignment wrapText="1"/>
    </xf>
    <xf numFmtId="0" fontId="8" fillId="2" borderId="0" xfId="2" quotePrefix="1" applyFont="1" applyFill="1" applyAlignment="1">
      <alignment horizontal="center"/>
    </xf>
    <xf numFmtId="0" fontId="9" fillId="2" borderId="0" xfId="2" applyFont="1" applyFill="1"/>
    <xf numFmtId="0" fontId="9" fillId="2" borderId="0" xfId="2" applyFont="1" applyFill="1" applyAlignment="1">
      <alignment horizontal="left"/>
    </xf>
    <xf numFmtId="0" fontId="14" fillId="4" borderId="21" xfId="0" applyFont="1" applyFill="1" applyBorder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quotePrefix="1" applyFont="1" applyFill="1"/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/>
    <xf numFmtId="0" fontId="9" fillId="2" borderId="0" xfId="0" quotePrefix="1" applyNumberFormat="1" applyFont="1" applyFill="1" applyAlignment="1">
      <alignment horizontal="left"/>
    </xf>
    <xf numFmtId="164" fontId="9" fillId="2" borderId="0" xfId="0" quotePrefix="1" applyNumberFormat="1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164" fontId="15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15" xfId="0" quotePrefix="1" applyNumberFormat="1" applyFont="1" applyFill="1" applyBorder="1" applyAlignment="1">
      <alignment horizontal="left"/>
    </xf>
    <xf numFmtId="164" fontId="15" fillId="2" borderId="3" xfId="0" quotePrefix="1" applyNumberFormat="1" applyFont="1" applyFill="1" applyBorder="1" applyAlignment="1">
      <alignment horizontal="right"/>
    </xf>
    <xf numFmtId="164" fontId="15" fillId="2" borderId="4" xfId="0" quotePrefix="1" applyNumberFormat="1" applyFont="1" applyFill="1" applyBorder="1" applyAlignment="1">
      <alignment horizontal="right"/>
    </xf>
    <xf numFmtId="164" fontId="15" fillId="2" borderId="1" xfId="0" quotePrefix="1" applyNumberFormat="1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right"/>
    </xf>
    <xf numFmtId="164" fontId="15" fillId="2" borderId="3" xfId="0" applyNumberFormat="1" applyFont="1" applyFill="1" applyBorder="1" applyAlignment="1">
      <alignment horizontal="right"/>
    </xf>
    <xf numFmtId="164" fontId="15" fillId="2" borderId="4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horizontal="right"/>
    </xf>
    <xf numFmtId="164" fontId="15" fillId="0" borderId="3" xfId="0" quotePrefix="1" applyNumberFormat="1" applyFont="1" applyFill="1" applyBorder="1" applyAlignment="1">
      <alignment horizontal="right"/>
    </xf>
    <xf numFmtId="0" fontId="15" fillId="2" borderId="0" xfId="0" quotePrefix="1" applyNumberFormat="1" applyFont="1" applyFill="1" applyAlignment="1">
      <alignment horizontal="left"/>
    </xf>
    <xf numFmtId="0" fontId="15" fillId="2" borderId="0" xfId="0" quotePrefix="1" applyNumberFormat="1" applyFont="1" applyFill="1" applyAlignment="1">
      <alignment horizontal="center"/>
    </xf>
    <xf numFmtId="164" fontId="15" fillId="2" borderId="0" xfId="0" quotePrefix="1" applyNumberFormat="1" applyFont="1" applyFill="1"/>
    <xf numFmtId="0" fontId="13" fillId="5" borderId="21" xfId="0" applyFont="1" applyFill="1" applyBorder="1" applyAlignment="1">
      <alignment horizontal="left" vertical="center"/>
    </xf>
    <xf numFmtId="164" fontId="20" fillId="7" borderId="7" xfId="0" quotePrefix="1" applyNumberFormat="1" applyFont="1" applyFill="1" applyBorder="1" applyAlignment="1">
      <alignment horizontal="right"/>
    </xf>
    <xf numFmtId="164" fontId="20" fillId="7" borderId="8" xfId="0" quotePrefix="1" applyNumberFormat="1" applyFont="1" applyFill="1" applyBorder="1" applyAlignment="1">
      <alignment horizontal="right"/>
    </xf>
    <xf numFmtId="164" fontId="20" fillId="7" borderId="5" xfId="0" quotePrefix="1" applyNumberFormat="1" applyFont="1" applyFill="1" applyBorder="1" applyAlignment="1">
      <alignment horizontal="right"/>
    </xf>
    <xf numFmtId="164" fontId="20" fillId="7" borderId="6" xfId="0" applyNumberFormat="1" applyFont="1" applyFill="1" applyBorder="1" applyAlignment="1">
      <alignment horizontal="right"/>
    </xf>
    <xf numFmtId="164" fontId="20" fillId="7" borderId="7" xfId="0" applyNumberFormat="1" applyFont="1" applyFill="1" applyBorder="1" applyAlignment="1">
      <alignment horizontal="right"/>
    </xf>
    <xf numFmtId="164" fontId="20" fillId="7" borderId="8" xfId="0" applyNumberFormat="1" applyFont="1" applyFill="1" applyBorder="1" applyAlignment="1">
      <alignment horizontal="right"/>
    </xf>
    <xf numFmtId="164" fontId="20" fillId="7" borderId="5" xfId="0" applyNumberFormat="1" applyFont="1" applyFill="1" applyBorder="1" applyAlignment="1">
      <alignment horizontal="right"/>
    </xf>
    <xf numFmtId="0" fontId="10" fillId="2" borderId="0" xfId="0" applyFont="1" applyFill="1"/>
    <xf numFmtId="164" fontId="10" fillId="2" borderId="0" xfId="0" quotePrefix="1" applyNumberFormat="1" applyFont="1" applyFill="1"/>
    <xf numFmtId="0" fontId="15" fillId="6" borderId="2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/>
    </xf>
    <xf numFmtId="0" fontId="10" fillId="2" borderId="0" xfId="0" quotePrefix="1" applyNumberFormat="1" applyFont="1" applyFill="1"/>
    <xf numFmtId="0" fontId="21" fillId="2" borderId="0" xfId="0" quotePrefix="1" applyNumberFormat="1" applyFont="1" applyFill="1"/>
    <xf numFmtId="164" fontId="21" fillId="2" borderId="0" xfId="0" quotePrefix="1" applyNumberFormat="1" applyFont="1" applyFill="1"/>
    <xf numFmtId="0" fontId="9" fillId="2" borderId="0" xfId="0" quotePrefix="1" applyNumberFormat="1" applyFont="1" applyFill="1"/>
    <xf numFmtId="0" fontId="21" fillId="2" borderId="0" xfId="0" quotePrefix="1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4" fontId="15" fillId="2" borderId="11" xfId="0" quotePrefix="1" applyNumberFormat="1" applyFont="1" applyFill="1" applyBorder="1" applyAlignment="1">
      <alignment horizontal="right"/>
    </xf>
    <xf numFmtId="164" fontId="15" fillId="2" borderId="11" xfId="0" applyNumberFormat="1" applyFont="1" applyFill="1" applyBorder="1" applyAlignment="1">
      <alignment horizontal="right"/>
    </xf>
    <xf numFmtId="164" fontId="15" fillId="2" borderId="11" xfId="0" applyNumberFormat="1" applyFont="1" applyFill="1" applyBorder="1"/>
    <xf numFmtId="164" fontId="15" fillId="2" borderId="4" xfId="0" applyNumberFormat="1" applyFont="1" applyFill="1" applyBorder="1"/>
    <xf numFmtId="164" fontId="15" fillId="2" borderId="28" xfId="0" quotePrefix="1" applyNumberFormat="1" applyFont="1" applyFill="1" applyBorder="1" applyAlignment="1">
      <alignment horizontal="right"/>
    </xf>
    <xf numFmtId="164" fontId="15" fillId="2" borderId="23" xfId="0" quotePrefix="1" applyNumberFormat="1" applyFont="1" applyFill="1" applyBorder="1" applyAlignment="1">
      <alignment horizontal="right"/>
    </xf>
    <xf numFmtId="164" fontId="15" fillId="2" borderId="23" xfId="0" applyNumberFormat="1" applyFont="1" applyFill="1" applyBorder="1" applyAlignment="1">
      <alignment horizontal="right"/>
    </xf>
    <xf numFmtId="164" fontId="15" fillId="2" borderId="23" xfId="0" applyNumberFormat="1" applyFont="1" applyFill="1" applyBorder="1"/>
    <xf numFmtId="164" fontId="15" fillId="2" borderId="31" xfId="0" applyNumberFormat="1" applyFont="1" applyFill="1" applyBorder="1"/>
    <xf numFmtId="164" fontId="15" fillId="2" borderId="29" xfId="0" quotePrefix="1" applyNumberFormat="1" applyFont="1" applyFill="1" applyBorder="1" applyAlignment="1">
      <alignment horizontal="right"/>
    </xf>
    <xf numFmtId="164" fontId="15" fillId="2" borderId="24" xfId="0" quotePrefix="1" applyNumberFormat="1" applyFont="1" applyFill="1" applyBorder="1" applyAlignment="1">
      <alignment horizontal="right"/>
    </xf>
    <xf numFmtId="164" fontId="15" fillId="2" borderId="24" xfId="0" applyNumberFormat="1" applyFont="1" applyFill="1" applyBorder="1" applyAlignment="1">
      <alignment horizontal="right"/>
    </xf>
    <xf numFmtId="164" fontId="15" fillId="2" borderId="24" xfId="0" applyNumberFormat="1" applyFont="1" applyFill="1" applyBorder="1"/>
    <xf numFmtId="164" fontId="15" fillId="2" borderId="32" xfId="0" applyNumberFormat="1" applyFont="1" applyFill="1" applyBorder="1"/>
    <xf numFmtId="0" fontId="20" fillId="7" borderId="26" xfId="0" quotePrefix="1" applyNumberFormat="1" applyFont="1" applyFill="1" applyBorder="1" applyAlignment="1"/>
    <xf numFmtId="164" fontId="20" fillId="7" borderId="30" xfId="0" quotePrefix="1" applyNumberFormat="1" applyFont="1" applyFill="1" applyBorder="1" applyAlignment="1">
      <alignment horizontal="right"/>
    </xf>
    <xf numFmtId="164" fontId="20" fillId="7" borderId="10" xfId="0" quotePrefix="1" applyNumberFormat="1" applyFont="1" applyFill="1" applyBorder="1" applyAlignment="1">
      <alignment horizontal="right"/>
    </xf>
    <xf numFmtId="164" fontId="20" fillId="7" borderId="10" xfId="0" applyNumberFormat="1" applyFont="1" applyFill="1" applyBorder="1" applyAlignment="1">
      <alignment horizontal="right"/>
    </xf>
    <xf numFmtId="164" fontId="20" fillId="7" borderId="33" xfId="0" quotePrefix="1" applyNumberFormat="1" applyFont="1" applyFill="1" applyBorder="1" applyAlignment="1">
      <alignment horizontal="right"/>
    </xf>
    <xf numFmtId="0" fontId="20" fillId="7" borderId="25" xfId="0" quotePrefix="1" applyNumberFormat="1" applyFont="1" applyFill="1" applyBorder="1" applyAlignment="1"/>
    <xf numFmtId="164" fontId="20" fillId="7" borderId="3" xfId="0" quotePrefix="1" applyNumberFormat="1" applyFont="1" applyFill="1" applyBorder="1" applyAlignment="1">
      <alignment horizontal="right"/>
    </xf>
    <xf numFmtId="164" fontId="20" fillId="7" borderId="11" xfId="0" quotePrefix="1" applyNumberFormat="1" applyFont="1" applyFill="1" applyBorder="1" applyAlignment="1">
      <alignment horizontal="right"/>
    </xf>
    <xf numFmtId="164" fontId="20" fillId="7" borderId="11" xfId="0" applyNumberFormat="1" applyFont="1" applyFill="1" applyBorder="1" applyAlignment="1">
      <alignment horizontal="right"/>
    </xf>
    <xf numFmtId="164" fontId="20" fillId="7" borderId="4" xfId="0" quotePrefix="1" applyNumberFormat="1" applyFont="1" applyFill="1" applyBorder="1" applyAlignment="1">
      <alignment horizontal="right"/>
    </xf>
    <xf numFmtId="49" fontId="20" fillId="7" borderId="27" xfId="0" applyNumberFormat="1" applyFont="1" applyFill="1" applyBorder="1" applyAlignment="1"/>
    <xf numFmtId="164" fontId="20" fillId="7" borderId="22" xfId="0" quotePrefix="1" applyNumberFormat="1" applyFont="1" applyFill="1" applyBorder="1" applyAlignment="1">
      <alignment horizontal="right"/>
    </xf>
    <xf numFmtId="164" fontId="20" fillId="7" borderId="9" xfId="0" quotePrefix="1" applyNumberFormat="1" applyFont="1" applyFill="1" applyBorder="1" applyAlignment="1">
      <alignment horizontal="right"/>
    </xf>
    <xf numFmtId="164" fontId="20" fillId="7" borderId="9" xfId="0" applyNumberFormat="1" applyFont="1" applyFill="1" applyBorder="1" applyAlignment="1">
      <alignment horizontal="right"/>
    </xf>
    <xf numFmtId="164" fontId="20" fillId="7" borderId="34" xfId="0" quotePrefix="1" applyNumberFormat="1" applyFont="1" applyFill="1" applyBorder="1" applyAlignment="1">
      <alignment horizontal="right"/>
    </xf>
    <xf numFmtId="164" fontId="11" fillId="2" borderId="0" xfId="0" applyNumberFormat="1" applyFont="1" applyFill="1"/>
    <xf numFmtId="0" fontId="11" fillId="2" borderId="0" xfId="2" applyFont="1" applyFill="1" applyAlignment="1"/>
    <xf numFmtId="0" fontId="15" fillId="2" borderId="0" xfId="2" applyFont="1" applyFill="1"/>
    <xf numFmtId="0" fontId="15" fillId="2" borderId="0" xfId="2" applyFont="1" applyFill="1" applyAlignment="1">
      <alignment horizontal="left"/>
    </xf>
    <xf numFmtId="0" fontId="11" fillId="3" borderId="0" xfId="6" applyFont="1" applyFill="1" applyAlignment="1"/>
    <xf numFmtId="0" fontId="15" fillId="3" borderId="0" xfId="6" applyFont="1" applyFill="1"/>
    <xf numFmtId="0" fontId="15" fillId="2" borderId="0" xfId="6" applyFont="1" applyFill="1" applyAlignment="1">
      <alignment horizontal="left"/>
    </xf>
    <xf numFmtId="0" fontId="15" fillId="2" borderId="0" xfId="6" applyFont="1" applyFill="1"/>
    <xf numFmtId="0" fontId="14" fillId="4" borderId="23" xfId="0" applyFont="1" applyFill="1" applyBorder="1" applyAlignment="1">
      <alignment horizontal="right" vertical="center" wrapText="1"/>
    </xf>
    <xf numFmtId="0" fontId="14" fillId="4" borderId="23" xfId="0" applyFont="1" applyFill="1" applyBorder="1" applyAlignment="1">
      <alignment horizontal="left" vertical="center" wrapText="1"/>
    </xf>
    <xf numFmtId="165" fontId="14" fillId="4" borderId="24" xfId="1" applyNumberFormat="1" applyFont="1" applyFill="1" applyBorder="1" applyAlignment="1">
      <alignment horizontal="right" vertical="center" wrapText="1"/>
    </xf>
    <xf numFmtId="165" fontId="14" fillId="4" borderId="21" xfId="1" applyNumberFormat="1" applyFont="1" applyFill="1" applyBorder="1" applyAlignment="1">
      <alignment horizontal="right" vertical="center" wrapText="1"/>
    </xf>
    <xf numFmtId="0" fontId="14" fillId="4" borderId="21" xfId="0" applyFont="1" applyFill="1" applyBorder="1" applyAlignment="1">
      <alignment horizontal="righ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5" fillId="3" borderId="0" xfId="6" applyFont="1" applyFill="1" applyAlignment="1">
      <alignment horizontal="left"/>
    </xf>
    <xf numFmtId="0" fontId="15" fillId="3" borderId="0" xfId="2" applyFont="1" applyFill="1"/>
    <xf numFmtId="0" fontId="11" fillId="3" borderId="0" xfId="6" applyFont="1" applyFill="1"/>
    <xf numFmtId="0" fontId="23" fillId="3" borderId="0" xfId="6" applyFont="1" applyFill="1"/>
    <xf numFmtId="0" fontId="15" fillId="0" borderId="0" xfId="2" applyFont="1"/>
    <xf numFmtId="0" fontId="23" fillId="2" borderId="0" xfId="2" applyFont="1" applyFill="1"/>
    <xf numFmtId="0" fontId="23" fillId="0" borderId="0" xfId="2" applyFont="1"/>
    <xf numFmtId="166" fontId="14" fillId="4" borderId="23" xfId="9" applyNumberFormat="1" applyFont="1" applyFill="1" applyBorder="1" applyAlignment="1">
      <alignment horizontal="right" vertical="center" wrapText="1"/>
    </xf>
    <xf numFmtId="0" fontId="11" fillId="2" borderId="0" xfId="6" applyFont="1" applyFill="1"/>
    <xf numFmtId="0" fontId="11" fillId="2" borderId="0" xfId="6" applyFont="1" applyFill="1" applyAlignment="1">
      <alignment wrapText="1"/>
    </xf>
    <xf numFmtId="0" fontId="11" fillId="2" borderId="0" xfId="6" applyFont="1" applyFill="1" applyAlignment="1"/>
    <xf numFmtId="0" fontId="11" fillId="2" borderId="15" xfId="2" quotePrefix="1" applyNumberFormat="1" applyFont="1" applyFill="1" applyBorder="1" applyAlignment="1">
      <alignment horizontal="left" vertical="center"/>
    </xf>
    <xf numFmtId="166" fontId="25" fillId="3" borderId="2" xfId="9" applyNumberFormat="1" applyFont="1" applyFill="1" applyBorder="1" applyAlignment="1">
      <alignment vertical="center" wrapText="1"/>
    </xf>
    <xf numFmtId="166" fontId="25" fillId="3" borderId="11" xfId="9" applyNumberFormat="1" applyFont="1" applyFill="1" applyBorder="1" applyAlignment="1">
      <alignment vertical="center" wrapText="1"/>
    </xf>
    <xf numFmtId="166" fontId="25" fillId="3" borderId="1" xfId="9" applyNumberFormat="1" applyFont="1" applyFill="1" applyBorder="1" applyAlignment="1">
      <alignment vertical="center" wrapText="1"/>
    </xf>
    <xf numFmtId="0" fontId="15" fillId="2" borderId="15" xfId="2" quotePrefix="1" applyNumberFormat="1" applyFont="1" applyFill="1" applyBorder="1" applyAlignment="1">
      <alignment horizontal="left" vertical="center"/>
    </xf>
    <xf numFmtId="166" fontId="12" fillId="3" borderId="2" xfId="9" applyNumberFormat="1" applyFont="1" applyFill="1" applyBorder="1" applyAlignment="1">
      <alignment vertical="center" wrapText="1"/>
    </xf>
    <xf numFmtId="166" fontId="12" fillId="3" borderId="11" xfId="9" applyNumberFormat="1" applyFont="1" applyFill="1" applyBorder="1" applyAlignment="1">
      <alignment vertical="center" wrapText="1"/>
    </xf>
    <xf numFmtId="166" fontId="12" fillId="3" borderId="1" xfId="9" applyNumberFormat="1" applyFont="1" applyFill="1" applyBorder="1" applyAlignment="1">
      <alignment vertical="center" wrapText="1"/>
    </xf>
    <xf numFmtId="0" fontId="11" fillId="2" borderId="15" xfId="4" quotePrefix="1" applyNumberFormat="1" applyFont="1" applyFill="1" applyBorder="1" applyAlignment="1">
      <alignment horizontal="left" vertical="center"/>
    </xf>
    <xf numFmtId="165" fontId="11" fillId="2" borderId="11" xfId="5" applyNumberFormat="1" applyFont="1" applyFill="1" applyBorder="1" applyAlignment="1">
      <alignment vertical="center"/>
    </xf>
    <xf numFmtId="0" fontId="15" fillId="2" borderId="15" xfId="4" quotePrefix="1" applyNumberFormat="1" applyFont="1" applyFill="1" applyBorder="1" applyAlignment="1">
      <alignment horizontal="left" vertical="center"/>
    </xf>
    <xf numFmtId="165" fontId="15" fillId="2" borderId="11" xfId="5" applyNumberFormat="1" applyFont="1" applyFill="1" applyBorder="1" applyAlignment="1">
      <alignment vertical="center"/>
    </xf>
    <xf numFmtId="0" fontId="11" fillId="3" borderId="15" xfId="2" quotePrefix="1" applyNumberFormat="1" applyFont="1" applyFill="1" applyBorder="1" applyAlignment="1">
      <alignment horizontal="left" vertical="center"/>
    </xf>
    <xf numFmtId="165" fontId="12" fillId="3" borderId="2" xfId="3" applyNumberFormat="1" applyFont="1" applyFill="1" applyBorder="1" applyAlignment="1">
      <alignment vertical="center" wrapText="1"/>
    </xf>
    <xf numFmtId="165" fontId="12" fillId="3" borderId="11" xfId="3" applyNumberFormat="1" applyFont="1" applyFill="1" applyBorder="1" applyAlignment="1">
      <alignment vertical="center" wrapText="1"/>
    </xf>
    <xf numFmtId="165" fontId="12" fillId="3" borderId="1" xfId="3" applyNumberFormat="1" applyFont="1" applyFill="1" applyBorder="1" applyAlignment="1">
      <alignment vertical="center" wrapText="1"/>
    </xf>
    <xf numFmtId="0" fontId="15" fillId="2" borderId="0" xfId="6" applyFont="1" applyFill="1" applyAlignment="1"/>
    <xf numFmtId="0" fontId="19" fillId="2" borderId="0" xfId="6" applyFont="1" applyFill="1" applyAlignment="1"/>
    <xf numFmtId="0" fontId="15" fillId="8" borderId="10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2" xfId="0" applyFont="1" applyFill="1" applyBorder="1" applyAlignment="1">
      <alignment vertical="center" wrapText="1"/>
    </xf>
    <xf numFmtId="0" fontId="15" fillId="8" borderId="9" xfId="0" applyFont="1" applyFill="1" applyBorder="1" applyAlignment="1">
      <alignment horizontal="left" vertical="center" wrapText="1"/>
    </xf>
    <xf numFmtId="0" fontId="11" fillId="3" borderId="0" xfId="0" applyFont="1" applyFill="1" applyAlignment="1"/>
    <xf numFmtId="0" fontId="15" fillId="3" borderId="0" xfId="0" applyFont="1" applyFill="1"/>
    <xf numFmtId="0" fontId="19" fillId="3" borderId="0" xfId="0" applyFont="1" applyFill="1" applyAlignment="1"/>
    <xf numFmtId="0" fontId="11" fillId="3" borderId="0" xfId="0" applyFont="1" applyFill="1" applyAlignment="1">
      <alignment horizontal="center"/>
    </xf>
    <xf numFmtId="3" fontId="15" fillId="3" borderId="35" xfId="0" applyNumberFormat="1" applyFont="1" applyFill="1" applyBorder="1" applyAlignment="1">
      <alignment horizontal="right" vertical="center"/>
    </xf>
    <xf numFmtId="3" fontId="15" fillId="3" borderId="0" xfId="0" applyNumberFormat="1" applyFont="1" applyFill="1"/>
    <xf numFmtId="3" fontId="15" fillId="3" borderId="36" xfId="0" applyNumberFormat="1" applyFont="1" applyFill="1" applyBorder="1" applyAlignment="1">
      <alignment horizontal="right" vertical="center"/>
    </xf>
    <xf numFmtId="0" fontId="15" fillId="3" borderId="0" xfId="0" applyFont="1" applyFill="1" applyAlignment="1"/>
    <xf numFmtId="0" fontId="15" fillId="3" borderId="10" xfId="0" applyFont="1" applyFill="1" applyBorder="1" applyAlignment="1">
      <alignment horizontal="right" vertical="center"/>
    </xf>
    <xf numFmtId="3" fontId="15" fillId="3" borderId="20" xfId="0" applyNumberFormat="1" applyFont="1" applyFill="1" applyBorder="1" applyAlignment="1">
      <alignment vertical="center" wrapText="1"/>
    </xf>
    <xf numFmtId="3" fontId="15" fillId="3" borderId="21" xfId="0" applyNumberFormat="1" applyFont="1" applyFill="1" applyBorder="1" applyAlignment="1">
      <alignment vertical="center" wrapText="1"/>
    </xf>
    <xf numFmtId="3" fontId="15" fillId="3" borderId="12" xfId="0" applyNumberFormat="1" applyFont="1" applyFill="1" applyBorder="1" applyAlignment="1">
      <alignment vertical="center" wrapText="1"/>
    </xf>
    <xf numFmtId="3" fontId="15" fillId="3" borderId="9" xfId="0" applyNumberFormat="1" applyFont="1" applyFill="1" applyBorder="1" applyAlignment="1">
      <alignment vertical="center" wrapText="1"/>
    </xf>
    <xf numFmtId="0" fontId="20" fillId="7" borderId="7" xfId="0" applyFont="1" applyFill="1" applyBorder="1" applyAlignment="1"/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20" fontId="15" fillId="8" borderId="38" xfId="0" quotePrefix="1" applyNumberFormat="1" applyFont="1" applyFill="1" applyBorder="1" applyAlignment="1">
      <alignment vertical="center"/>
    </xf>
    <xf numFmtId="3" fontId="20" fillId="7" borderId="9" xfId="0" applyNumberFormat="1" applyFont="1" applyFill="1" applyBorder="1" applyAlignment="1">
      <alignment vertical="center"/>
    </xf>
    <xf numFmtId="165" fontId="20" fillId="7" borderId="19" xfId="0" applyNumberFormat="1" applyFont="1" applyFill="1" applyBorder="1" applyAlignment="1">
      <alignment vertical="center"/>
    </xf>
    <xf numFmtId="0" fontId="15" fillId="3" borderId="37" xfId="0" applyFont="1" applyFill="1" applyBorder="1" applyAlignment="1">
      <alignment horizontal="right" vertical="center"/>
    </xf>
    <xf numFmtId="165" fontId="15" fillId="3" borderId="45" xfId="0" applyNumberFormat="1" applyFont="1" applyFill="1" applyBorder="1" applyAlignment="1">
      <alignment horizontal="right" vertical="center"/>
    </xf>
    <xf numFmtId="165" fontId="15" fillId="3" borderId="46" xfId="0" applyNumberFormat="1" applyFont="1" applyFill="1" applyBorder="1" applyAlignment="1">
      <alignment horizontal="right" vertical="center"/>
    </xf>
    <xf numFmtId="165" fontId="15" fillId="3" borderId="47" xfId="0" applyNumberFormat="1" applyFont="1" applyFill="1" applyBorder="1" applyAlignment="1">
      <alignment horizontal="right" vertical="center"/>
    </xf>
    <xf numFmtId="165" fontId="15" fillId="3" borderId="39" xfId="0" applyNumberFormat="1" applyFont="1" applyFill="1" applyBorder="1" applyAlignment="1">
      <alignment horizontal="right" vertical="center"/>
    </xf>
    <xf numFmtId="165" fontId="15" fillId="3" borderId="40" xfId="0" applyNumberFormat="1" applyFont="1" applyFill="1" applyBorder="1" applyAlignment="1">
      <alignment horizontal="right" vertical="center"/>
    </xf>
    <xf numFmtId="165" fontId="15" fillId="3" borderId="41" xfId="0" applyNumberFormat="1" applyFont="1" applyFill="1" applyBorder="1" applyAlignment="1">
      <alignment horizontal="right" vertical="center"/>
    </xf>
    <xf numFmtId="165" fontId="15" fillId="3" borderId="42" xfId="0" applyNumberFormat="1" applyFont="1" applyFill="1" applyBorder="1" applyAlignment="1">
      <alignment horizontal="right" vertical="center"/>
    </xf>
    <xf numFmtId="165" fontId="15" fillId="3" borderId="13" xfId="1" quotePrefix="1" applyNumberFormat="1" applyFont="1" applyFill="1" applyBorder="1" applyAlignment="1">
      <alignment horizontal="right" vertical="center" wrapText="1"/>
    </xf>
    <xf numFmtId="165" fontId="15" fillId="3" borderId="34" xfId="1" applyNumberFormat="1" applyFont="1" applyFill="1" applyBorder="1" applyAlignment="1">
      <alignment vertical="center" wrapText="1"/>
    </xf>
    <xf numFmtId="0" fontId="11" fillId="3" borderId="15" xfId="2" quotePrefix="1" applyNumberFormat="1" applyFont="1" applyFill="1" applyBorder="1" applyAlignment="1">
      <alignment horizontal="left" vertical="center" wrapText="1"/>
    </xf>
    <xf numFmtId="165" fontId="15" fillId="3" borderId="2" xfId="3" applyNumberFormat="1" applyFont="1" applyFill="1" applyBorder="1" applyAlignment="1">
      <alignment vertical="center" wrapText="1"/>
    </xf>
    <xf numFmtId="165" fontId="15" fillId="3" borderId="11" xfId="3" applyNumberFormat="1" applyFont="1" applyFill="1" applyBorder="1" applyAlignment="1">
      <alignment vertical="center" wrapText="1"/>
    </xf>
    <xf numFmtId="165" fontId="15" fillId="3" borderId="1" xfId="3" applyNumberFormat="1" applyFont="1" applyFill="1" applyBorder="1" applyAlignment="1">
      <alignment vertical="center" wrapText="1"/>
    </xf>
    <xf numFmtId="0" fontId="9" fillId="2" borderId="0" xfId="0" quotePrefix="1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3" fillId="5" borderId="48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9" fillId="2" borderId="0" xfId="2" applyFont="1" applyFill="1" applyAlignment="1">
      <alignment horizontal="center" wrapText="1"/>
    </xf>
    <xf numFmtId="0" fontId="19" fillId="2" borderId="0" xfId="2" applyFont="1" applyFill="1" applyAlignment="1">
      <alignment horizontal="center"/>
    </xf>
    <xf numFmtId="0" fontId="19" fillId="3" borderId="0" xfId="6" applyFont="1" applyFill="1" applyAlignment="1">
      <alignment horizontal="center" wrapText="1"/>
    </xf>
    <xf numFmtId="0" fontId="11" fillId="2" borderId="0" xfId="6" applyFont="1" applyFill="1" applyAlignment="1">
      <alignment horizontal="center" wrapText="1"/>
    </xf>
    <xf numFmtId="0" fontId="11" fillId="2" borderId="0" xfId="6" applyFont="1" applyFill="1" applyAlignment="1">
      <alignment horizontal="center"/>
    </xf>
    <xf numFmtId="0" fontId="19" fillId="2" borderId="0" xfId="6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0" fillId="7" borderId="16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15" fillId="8" borderId="43" xfId="0" applyFont="1" applyFill="1" applyBorder="1" applyAlignment="1">
      <alignment vertical="center" wrapText="1"/>
    </xf>
    <xf numFmtId="0" fontId="15" fillId="8" borderId="4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vertical="center" wrapText="1"/>
    </xf>
    <xf numFmtId="0" fontId="15" fillId="8" borderId="43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</cellXfs>
  <cellStyles count="10">
    <cellStyle name="Milliers" xfId="9" builtinId="3"/>
    <cellStyle name="Milliers 2" xfId="8"/>
    <cellStyle name="Normal" xfId="0" builtinId="0"/>
    <cellStyle name="Normal 2" xfId="2"/>
    <cellStyle name="Normal 3" xfId="4"/>
    <cellStyle name="Normal 3 2" xfId="6"/>
    <cellStyle name="Pourcentage" xfId="1" builtinId="5"/>
    <cellStyle name="Pourcentage 2" xfId="3"/>
    <cellStyle name="Pourcentage 3" xfId="5"/>
    <cellStyle name="Pourcentage 3 2" xfId="7"/>
  </cellStyles>
  <dxfs count="0"/>
  <tableStyles count="0" defaultTableStyle="TableStyleMedium2" defaultPivotStyle="PivotStyleLight16"/>
  <colors>
    <mruColors>
      <color rgb="FF55A935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naudin\Local%20Settings\Temporary%20Internet%20Files\Content.Outlook\PX50EQDX\export_national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_france"/>
      <sheetName val="21_region2"/>
      <sheetName val="21_secteur"/>
      <sheetName val="21_categ_2012"/>
      <sheetName val="23_france"/>
      <sheetName val="23_region2"/>
      <sheetName val="23_secteur"/>
      <sheetName val="23_categ_2012"/>
      <sheetName val="_racine_france"/>
      <sheetName val="23b_france"/>
      <sheetName val="23b_region2"/>
      <sheetName val="23b_secteur"/>
      <sheetName val="23b_categ_2012"/>
      <sheetName val="24_france"/>
      <sheetName val="24_region2"/>
      <sheetName val="24_categ_2012"/>
      <sheetName val="sej_region2"/>
      <sheetName val="sej_categ2_2012"/>
      <sheetName val="sej_0_region2"/>
      <sheetName val="sej_0_categ2_2012"/>
      <sheetName val="24_secteur"/>
      <sheetName val="23c_france"/>
      <sheetName val="23d_france"/>
      <sheetName val="_racine2_france"/>
      <sheetName val="23c_region2"/>
      <sheetName val="23c_secteur"/>
      <sheetName val="23c_categ_2012"/>
      <sheetName val="23d_region2"/>
      <sheetName val="23d_secteur"/>
      <sheetName val="23d_categ_2012"/>
      <sheetName val="_racine_france1"/>
    </sheetNames>
    <sheetDataSet>
      <sheetData sheetId="0">
        <row r="2">
          <cell r="C2">
            <v>0.32316480352902766</v>
          </cell>
          <cell r="D2">
            <v>0.33649177933659358</v>
          </cell>
          <cell r="E2">
            <v>0.36213058800075171</v>
          </cell>
          <cell r="F2">
            <v>0.37798252194499382</v>
          </cell>
          <cell r="G2">
            <v>0.39495963593500633</v>
          </cell>
          <cell r="H2">
            <v>0.4077572667428509</v>
          </cell>
        </row>
      </sheetData>
      <sheetData sheetId="1">
        <row r="2">
          <cell r="C2">
            <v>0.35366367325690079</v>
          </cell>
          <cell r="D2">
            <v>0.36607196245355644</v>
          </cell>
          <cell r="E2">
            <v>0.39039114123368696</v>
          </cell>
          <cell r="F2">
            <v>0.40231587638021166</v>
          </cell>
          <cell r="G2">
            <v>0.41844574783361926</v>
          </cell>
          <cell r="H2">
            <v>0.43365000334903658</v>
          </cell>
        </row>
        <row r="3">
          <cell r="C3">
            <v>0.27589590720151086</v>
          </cell>
          <cell r="D3">
            <v>0.29983673619136719</v>
          </cell>
          <cell r="E3">
            <v>0.33444325196987623</v>
          </cell>
          <cell r="F3">
            <v>0.36102857760250662</v>
          </cell>
          <cell r="G3">
            <v>0.37628810839721877</v>
          </cell>
          <cell r="H3">
            <v>0.39413338600775749</v>
          </cell>
        </row>
        <row r="4">
          <cell r="C4">
            <v>0.30245799547545815</v>
          </cell>
          <cell r="D4">
            <v>0.31438179265396682</v>
          </cell>
          <cell r="E4">
            <v>0.3527747935271604</v>
          </cell>
          <cell r="F4">
            <v>0.3836567740008463</v>
          </cell>
          <cell r="G4">
            <v>0.39769503978413351</v>
          </cell>
          <cell r="H4">
            <v>0.40254642163264004</v>
          </cell>
        </row>
        <row r="5">
          <cell r="C5">
            <v>0.30556860995834095</v>
          </cell>
          <cell r="D5">
            <v>0.32225882499882907</v>
          </cell>
          <cell r="E5">
            <v>0.35861872891709762</v>
          </cell>
          <cell r="F5">
            <v>0.37437610352286538</v>
          </cell>
          <cell r="G5">
            <v>0.38708353848678811</v>
          </cell>
          <cell r="H5">
            <v>0.40463938337309596</v>
          </cell>
        </row>
        <row r="6">
          <cell r="C6">
            <v>0.3110378491371642</v>
          </cell>
          <cell r="D6">
            <v>0.32514504590773391</v>
          </cell>
          <cell r="E6">
            <v>0.35934382744842391</v>
          </cell>
          <cell r="F6">
            <v>0.37118031716732885</v>
          </cell>
          <cell r="G6">
            <v>0.3906904543027474</v>
          </cell>
          <cell r="H6">
            <v>0.40488275219518011</v>
          </cell>
        </row>
        <row r="7">
          <cell r="C7">
            <v>0.28512754195998435</v>
          </cell>
          <cell r="D7">
            <v>0.30867973409375082</v>
          </cell>
          <cell r="E7">
            <v>0.35094941730284385</v>
          </cell>
          <cell r="F7">
            <v>0.36010787467185135</v>
          </cell>
          <cell r="G7">
            <v>0.3875135457531439</v>
          </cell>
          <cell r="H7">
            <v>0.39982880981268804</v>
          </cell>
        </row>
        <row r="8">
          <cell r="C8">
            <v>0.31554338387549263</v>
          </cell>
          <cell r="D8">
            <v>0.33167034014415919</v>
          </cell>
          <cell r="E8">
            <v>0.35535625386576553</v>
          </cell>
          <cell r="F8">
            <v>0.37209198944966365</v>
          </cell>
          <cell r="G8">
            <v>0.38986026722618061</v>
          </cell>
          <cell r="H8">
            <v>0.39933998093910472</v>
          </cell>
        </row>
        <row r="9">
          <cell r="C9">
            <v>0.334654933537752</v>
          </cell>
          <cell r="D9">
            <v>0.34367347204966919</v>
          </cell>
          <cell r="E9">
            <v>0.37348832392057951</v>
          </cell>
          <cell r="F9">
            <v>0.39861692008032734</v>
          </cell>
          <cell r="G9">
            <v>0.41159623572772114</v>
          </cell>
          <cell r="H9">
            <v>0.41975251904362515</v>
          </cell>
        </row>
        <row r="10">
          <cell r="C10">
            <v>0.31089562665921477</v>
          </cell>
          <cell r="D10">
            <v>0.33322568461845831</v>
          </cell>
          <cell r="E10">
            <v>0.35777306503051592</v>
          </cell>
          <cell r="F10">
            <v>0.37103637242787302</v>
          </cell>
          <cell r="G10">
            <v>0.38207262637230066</v>
          </cell>
          <cell r="H10">
            <v>0.39639695669299502</v>
          </cell>
        </row>
        <row r="11">
          <cell r="C11">
            <v>0.30773386583873019</v>
          </cell>
          <cell r="D11">
            <v>0.33609396670150321</v>
          </cell>
          <cell r="E11">
            <v>0.36839722696466448</v>
          </cell>
          <cell r="F11">
            <v>0.3819796468199752</v>
          </cell>
          <cell r="G11">
            <v>0.39842489624512012</v>
          </cell>
          <cell r="H11">
            <v>0.40983989859834363</v>
          </cell>
        </row>
        <row r="12">
          <cell r="C12">
            <v>0.23463540108871209</v>
          </cell>
          <cell r="D12">
            <v>0.25495277104405251</v>
          </cell>
          <cell r="E12">
            <v>0.29464630380235474</v>
          </cell>
          <cell r="F12">
            <v>0.32922112889802713</v>
          </cell>
          <cell r="G12">
            <v>0.35123300299608207</v>
          </cell>
          <cell r="H12">
            <v>0.36227909811090797</v>
          </cell>
        </row>
        <row r="13">
          <cell r="C13">
            <v>0.31724898810087854</v>
          </cell>
          <cell r="D13">
            <v>0.32858856162731487</v>
          </cell>
          <cell r="E13">
            <v>0.35355856639626004</v>
          </cell>
          <cell r="F13">
            <v>0.37358518681688901</v>
          </cell>
          <cell r="G13">
            <v>0.39986684252708904</v>
          </cell>
          <cell r="H13">
            <v>0.41104233629130493</v>
          </cell>
        </row>
        <row r="14">
          <cell r="C14">
            <v>0.31174550712662674</v>
          </cell>
          <cell r="D14">
            <v>0.31699650707643562</v>
          </cell>
          <cell r="E14">
            <v>0.3527728337043109</v>
          </cell>
          <cell r="F14">
            <v>0.36293194407807966</v>
          </cell>
          <cell r="G14">
            <v>0.3805571170567762</v>
          </cell>
          <cell r="H14">
            <v>0.40353323490582987</v>
          </cell>
        </row>
        <row r="15">
          <cell r="C15">
            <v>0.32802888376867145</v>
          </cell>
          <cell r="D15">
            <v>0.35342773528338473</v>
          </cell>
          <cell r="E15">
            <v>0.38136217994158844</v>
          </cell>
          <cell r="F15">
            <v>0.39351678676538054</v>
          </cell>
          <cell r="G15">
            <v>0.40598881439538681</v>
          </cell>
          <cell r="H15">
            <v>0.41815046825788599</v>
          </cell>
        </row>
        <row r="16">
          <cell r="C16">
            <v>0.31687730431399702</v>
          </cell>
          <cell r="D16">
            <v>0.33285669680239571</v>
          </cell>
          <cell r="E16">
            <v>0.35368693129738821</v>
          </cell>
          <cell r="F16">
            <v>0.37354061439099112</v>
          </cell>
          <cell r="G16">
            <v>0.38788372363588014</v>
          </cell>
          <cell r="H16">
            <v>0.40120508989345599</v>
          </cell>
        </row>
        <row r="17">
          <cell r="C17">
            <v>0.28543259003317539</v>
          </cell>
          <cell r="D17">
            <v>0.29507299833663508</v>
          </cell>
          <cell r="E17">
            <v>0.31523362817213013</v>
          </cell>
          <cell r="F17">
            <v>0.33752279350363845</v>
          </cell>
          <cell r="G17">
            <v>0.36044063932639425</v>
          </cell>
          <cell r="H17">
            <v>0.37225573855112676</v>
          </cell>
        </row>
        <row r="18">
          <cell r="C18">
            <v>0.26127718435410741</v>
          </cell>
          <cell r="D18">
            <v>0.28746602234974328</v>
          </cell>
          <cell r="E18">
            <v>0.31640991096532334</v>
          </cell>
          <cell r="F18">
            <v>0.33529812162377443</v>
          </cell>
          <cell r="G18">
            <v>0.35823261343372298</v>
          </cell>
          <cell r="H18">
            <v>0.37216122405610258</v>
          </cell>
        </row>
        <row r="19">
          <cell r="C19">
            <v>0.2987642003296308</v>
          </cell>
          <cell r="D19">
            <v>0.31344693423215364</v>
          </cell>
          <cell r="E19">
            <v>0.33929699139786262</v>
          </cell>
          <cell r="F19">
            <v>0.35590280553113263</v>
          </cell>
          <cell r="G19">
            <v>0.37473572530864196</v>
          </cell>
          <cell r="H19">
            <v>0.38793234223300971</v>
          </cell>
        </row>
        <row r="20">
          <cell r="C20">
            <v>0.27012062487640892</v>
          </cell>
          <cell r="D20">
            <v>0.28655333160679269</v>
          </cell>
          <cell r="E20">
            <v>0.31649437617840193</v>
          </cell>
          <cell r="F20">
            <v>0.34265590554123232</v>
          </cell>
          <cell r="G20">
            <v>0.35704051652218072</v>
          </cell>
          <cell r="H20">
            <v>0.36942503789135717</v>
          </cell>
        </row>
        <row r="21">
          <cell r="C21">
            <v>0.36115171650055372</v>
          </cell>
          <cell r="D21">
            <v>0.36537189467182413</v>
          </cell>
          <cell r="E21">
            <v>0.38077956930690915</v>
          </cell>
          <cell r="F21">
            <v>0.38937667989248687</v>
          </cell>
          <cell r="G21">
            <v>0.40396343989791011</v>
          </cell>
          <cell r="H21">
            <v>0.4108777796903304</v>
          </cell>
        </row>
        <row r="22">
          <cell r="C22">
            <v>0.37550861079219289</v>
          </cell>
          <cell r="D22">
            <v>0.38098803587643976</v>
          </cell>
          <cell r="E22">
            <v>0.39803144014626679</v>
          </cell>
          <cell r="F22">
            <v>0.41063363531895564</v>
          </cell>
          <cell r="G22">
            <v>0.42339986503322258</v>
          </cell>
          <cell r="H22">
            <v>0.43505326210545708</v>
          </cell>
        </row>
        <row r="23">
          <cell r="C23">
            <v>0.35829048843187661</v>
          </cell>
          <cell r="D23">
            <v>0.37568860830753148</v>
          </cell>
          <cell r="E23">
            <v>0.39910166069147401</v>
          </cell>
          <cell r="F23">
            <v>0.41669456066945609</v>
          </cell>
          <cell r="G23">
            <v>0.43209326802412662</v>
          </cell>
          <cell r="H23">
            <v>0.46032826261008808</v>
          </cell>
        </row>
        <row r="24">
          <cell r="C24">
            <v>0.33425015150808818</v>
          </cell>
          <cell r="D24">
            <v>0.35998424576604965</v>
          </cell>
          <cell r="E24">
            <v>0.41603663541711666</v>
          </cell>
          <cell r="F24">
            <v>0.41278327481646981</v>
          </cell>
          <cell r="G24">
            <v>0.42553604723430705</v>
          </cell>
          <cell r="H24">
            <v>0.42909873884958472</v>
          </cell>
        </row>
        <row r="25">
          <cell r="C25">
            <v>0.31422756531616813</v>
          </cell>
          <cell r="D25">
            <v>0.31310927490483709</v>
          </cell>
          <cell r="E25">
            <v>0.32998102466793167</v>
          </cell>
          <cell r="F25">
            <v>0.35345298833819244</v>
          </cell>
          <cell r="G25">
            <v>0.35633499702367327</v>
          </cell>
          <cell r="H25">
            <v>0.36762256336379595</v>
          </cell>
        </row>
        <row r="26">
          <cell r="C26">
            <v>0.26063386155129276</v>
          </cell>
          <cell r="D26">
            <v>0.24642082429501086</v>
          </cell>
          <cell r="E26">
            <v>0.30796529968454256</v>
          </cell>
          <cell r="F26">
            <v>9.7875773057273463E-2</v>
          </cell>
          <cell r="G26">
            <v>0.18169985682676038</v>
          </cell>
          <cell r="H26">
            <v>0.19424904356411204</v>
          </cell>
        </row>
        <row r="27">
          <cell r="C27">
            <v>0.39482772050995768</v>
          </cell>
          <cell r="D27">
            <v>0.38734702237697782</v>
          </cell>
          <cell r="E27">
            <v>0.41523056001977993</v>
          </cell>
          <cell r="F27">
            <v>0.42538085725975305</v>
          </cell>
          <cell r="G27">
            <v>0.45310817313200286</v>
          </cell>
          <cell r="H27">
            <v>0.45563266553184062</v>
          </cell>
        </row>
        <row r="28">
          <cell r="E28">
            <v>0.18910677063228595</v>
          </cell>
          <cell r="F28">
            <v>0.20891354801276471</v>
          </cell>
          <cell r="G28">
            <v>0.2292751736111111</v>
          </cell>
          <cell r="H28">
            <v>0.24763935424916236</v>
          </cell>
        </row>
      </sheetData>
      <sheetData sheetId="2">
        <row r="3">
          <cell r="C3">
            <v>0.210882274584475</v>
          </cell>
          <cell r="D3">
            <v>0.22896347891175878</v>
          </cell>
          <cell r="E3">
            <v>0.25033373702570516</v>
          </cell>
          <cell r="F3">
            <v>0.26377012366114716</v>
          </cell>
          <cell r="G3">
            <v>0.28025058710202827</v>
          </cell>
          <cell r="H3">
            <v>0.29472251891342333</v>
          </cell>
        </row>
      </sheetData>
      <sheetData sheetId="3">
        <row r="2">
          <cell r="C2">
            <v>0.1799141243537758</v>
          </cell>
          <cell r="D2">
            <v>0.18773629339205927</v>
          </cell>
          <cell r="E2">
            <v>0.19656765759222619</v>
          </cell>
          <cell r="F2">
            <v>0.20544297541084888</v>
          </cell>
          <cell r="G2">
            <v>0.21559878318321174</v>
          </cell>
          <cell r="H2">
            <v>0.22380115901093064</v>
          </cell>
        </row>
        <row r="3">
          <cell r="C3">
            <v>0.2353558885116252</v>
          </cell>
          <cell r="D3">
            <v>0.25700912313854618</v>
          </cell>
          <cell r="E3">
            <v>0.28159532949071231</v>
          </cell>
          <cell r="F3">
            <v>0.2941715076755741</v>
          </cell>
          <cell r="G3">
            <v>0.31131470444721598</v>
          </cell>
          <cell r="H3">
            <v>0.32648237466787489</v>
          </cell>
        </row>
        <row r="4">
          <cell r="C4">
            <v>0.16273520402581773</v>
          </cell>
          <cell r="D4">
            <v>0.17938191093521963</v>
          </cell>
          <cell r="E4">
            <v>0.19652359447817822</v>
          </cell>
          <cell r="F4">
            <v>0.2091261136408632</v>
          </cell>
          <cell r="G4">
            <v>0.22484142589711653</v>
          </cell>
          <cell r="H4">
            <v>0.23639859761154788</v>
          </cell>
        </row>
        <row r="5">
          <cell r="C5">
            <v>7.3349880958411426E-2</v>
          </cell>
          <cell r="D5">
            <v>7.7909703899149807E-2</v>
          </cell>
          <cell r="E5">
            <v>7.9327327327327321E-2</v>
          </cell>
          <cell r="F5">
            <v>9.2060264349755061E-2</v>
          </cell>
          <cell r="G5">
            <v>0.11987682218972927</v>
          </cell>
          <cell r="H5">
            <v>0.15368353619474695</v>
          </cell>
        </row>
        <row r="6">
          <cell r="C6">
            <v>0.27549371555345931</v>
          </cell>
          <cell r="D6">
            <v>0.29420723837059221</v>
          </cell>
          <cell r="E6">
            <v>0.32861466172898501</v>
          </cell>
          <cell r="F6">
            <v>0.34712725903614455</v>
          </cell>
          <cell r="G6">
            <v>0.36606027497040883</v>
          </cell>
          <cell r="H6">
            <v>0.38510510125151942</v>
          </cell>
        </row>
        <row r="7">
          <cell r="E7">
            <v>0.18910677063228595</v>
          </cell>
          <cell r="F7">
            <v>0.20891354801276471</v>
          </cell>
          <cell r="G7">
            <v>0.2292751736111111</v>
          </cell>
          <cell r="H7">
            <v>0.24763935424916236</v>
          </cell>
        </row>
        <row r="8">
          <cell r="C8">
            <v>0.39705110405103633</v>
          </cell>
          <cell r="D8">
            <v>0.4104234428165654</v>
          </cell>
          <cell r="E8">
            <v>0.44108001936584595</v>
          </cell>
          <cell r="F8">
            <v>0.4597340543966878</v>
          </cell>
          <cell r="G8">
            <v>0.47787143091014278</v>
          </cell>
          <cell r="H8">
            <v>0.49099516498079454</v>
          </cell>
        </row>
      </sheetData>
      <sheetData sheetId="4">
        <row r="2">
          <cell r="C2">
            <v>0.56935107870441382</v>
          </cell>
          <cell r="D2">
            <v>0.62245783489110251</v>
          </cell>
          <cell r="E2">
            <v>0.69306482550742787</v>
          </cell>
          <cell r="F2">
            <v>0.73230031721783218</v>
          </cell>
          <cell r="G2">
            <v>0.7608974385185453</v>
          </cell>
          <cell r="H2">
            <v>0.78411608182942094</v>
          </cell>
        </row>
      </sheetData>
      <sheetData sheetId="5">
        <row r="2">
          <cell r="C2">
            <v>0.61876200083348587</v>
          </cell>
          <cell r="D2">
            <v>0.66771346024278</v>
          </cell>
          <cell r="E2">
            <v>0.73179562219976169</v>
          </cell>
          <cell r="F2">
            <v>0.76074425940181367</v>
          </cell>
          <cell r="G2">
            <v>0.78968913579166844</v>
          </cell>
          <cell r="H2">
            <v>0.81364021717563451</v>
          </cell>
        </row>
        <row r="3">
          <cell r="C3">
            <v>0.50453567482700468</v>
          </cell>
          <cell r="D3">
            <v>0.5786603033918527</v>
          </cell>
          <cell r="E3">
            <v>0.66923294650438725</v>
          </cell>
          <cell r="F3">
            <v>0.72205306655067425</v>
          </cell>
          <cell r="G3">
            <v>0.75344996196892322</v>
          </cell>
          <cell r="H3">
            <v>0.78926408363063139</v>
          </cell>
        </row>
        <row r="4">
          <cell r="C4">
            <v>0.48803418803418802</v>
          </cell>
          <cell r="D4">
            <v>0.55034662275226431</v>
          </cell>
          <cell r="E4">
            <v>0.64925391849529779</v>
          </cell>
          <cell r="F4">
            <v>0.72050381074928238</v>
          </cell>
          <cell r="G4">
            <v>0.7368395669053992</v>
          </cell>
          <cell r="H4">
            <v>0.75732922201138519</v>
          </cell>
        </row>
        <row r="5">
          <cell r="C5">
            <v>0.51608133982888582</v>
          </cell>
          <cell r="D5">
            <v>0.56958578185466535</v>
          </cell>
          <cell r="E5">
            <v>0.65681939203111617</v>
          </cell>
          <cell r="F5">
            <v>0.69610383757351779</v>
          </cell>
          <cell r="G5">
            <v>0.72974176313446126</v>
          </cell>
          <cell r="H5">
            <v>0.76382386714954509</v>
          </cell>
        </row>
        <row r="6">
          <cell r="C6">
            <v>0.51880022962112515</v>
          </cell>
          <cell r="D6">
            <v>0.58338187702265376</v>
          </cell>
          <cell r="E6">
            <v>0.67256933910294281</v>
          </cell>
          <cell r="F6">
            <v>0.70899599172485128</v>
          </cell>
          <cell r="G6">
            <v>0.7386097126239094</v>
          </cell>
          <cell r="H6">
            <v>0.7613450265546321</v>
          </cell>
        </row>
        <row r="7">
          <cell r="C7">
            <v>0.5035051315125344</v>
          </cell>
          <cell r="D7">
            <v>0.57465613434237417</v>
          </cell>
          <cell r="E7">
            <v>0.67413490671344278</v>
          </cell>
          <cell r="F7">
            <v>0.70813900196802626</v>
          </cell>
          <cell r="G7">
            <v>0.73751528491073615</v>
          </cell>
          <cell r="H7">
            <v>0.76840055766549686</v>
          </cell>
        </row>
        <row r="8">
          <cell r="C8">
            <v>0.55985080468767989</v>
          </cell>
          <cell r="D8">
            <v>0.61395893619953146</v>
          </cell>
          <cell r="E8">
            <v>0.68724574704142016</v>
          </cell>
          <cell r="F8">
            <v>0.74227083709998187</v>
          </cell>
          <cell r="G8">
            <v>0.76542554368266191</v>
          </cell>
          <cell r="H8">
            <v>0.78968674907453507</v>
          </cell>
        </row>
        <row r="9">
          <cell r="C9">
            <v>0.58702890127859098</v>
          </cell>
          <cell r="D9">
            <v>0.6306918161331152</v>
          </cell>
          <cell r="E9">
            <v>0.70463515028210277</v>
          </cell>
          <cell r="F9">
            <v>0.76474587637027447</v>
          </cell>
          <cell r="G9">
            <v>0.78173474896526907</v>
          </cell>
          <cell r="H9">
            <v>0.79733562828765381</v>
          </cell>
        </row>
        <row r="10">
          <cell r="C10">
            <v>0.58297073770219554</v>
          </cell>
          <cell r="D10">
            <v>0.63988762220273476</v>
          </cell>
          <cell r="E10">
            <v>0.71450612323615437</v>
          </cell>
          <cell r="F10">
            <v>0.75618092378457802</v>
          </cell>
          <cell r="G10">
            <v>0.76967501199931876</v>
          </cell>
          <cell r="H10">
            <v>0.79067606877960372</v>
          </cell>
        </row>
        <row r="11">
          <cell r="C11">
            <v>0.56303789207488686</v>
          </cell>
          <cell r="D11">
            <v>0.63515661342843854</v>
          </cell>
          <cell r="E11">
            <v>0.72750435832104066</v>
          </cell>
          <cell r="F11">
            <v>0.76612550198892293</v>
          </cell>
          <cell r="G11">
            <v>0.78417527363816231</v>
          </cell>
          <cell r="H11">
            <v>0.80369636723790139</v>
          </cell>
        </row>
        <row r="12">
          <cell r="C12">
            <v>0.40692499728644305</v>
          </cell>
          <cell r="D12">
            <v>0.48180267273244243</v>
          </cell>
          <cell r="E12">
            <v>0.59312258948203145</v>
          </cell>
          <cell r="F12">
            <v>0.66882977197762794</v>
          </cell>
          <cell r="G12">
            <v>0.70854895466777068</v>
          </cell>
          <cell r="H12">
            <v>0.73337030746299703</v>
          </cell>
        </row>
        <row r="13">
          <cell r="C13">
            <v>0.52066877831682767</v>
          </cell>
          <cell r="D13">
            <v>0.57391269864874239</v>
          </cell>
          <cell r="E13">
            <v>0.63660928349644308</v>
          </cell>
          <cell r="F13">
            <v>0.68026263622561955</v>
          </cell>
          <cell r="G13">
            <v>0.73559740602495949</v>
          </cell>
          <cell r="H13">
            <v>0.75622112948889886</v>
          </cell>
        </row>
        <row r="14">
          <cell r="C14">
            <v>0.52310545124092789</v>
          </cell>
          <cell r="D14">
            <v>0.57695987673496774</v>
          </cell>
          <cell r="E14">
            <v>0.66628382918932127</v>
          </cell>
          <cell r="F14">
            <v>0.69359981431032169</v>
          </cell>
          <cell r="G14">
            <v>0.72016810690843835</v>
          </cell>
          <cell r="H14">
            <v>0.75687563716337725</v>
          </cell>
        </row>
        <row r="15">
          <cell r="C15">
            <v>0.59072842391195801</v>
          </cell>
          <cell r="D15">
            <v>0.64847970974484359</v>
          </cell>
          <cell r="E15">
            <v>0.71733690275272066</v>
          </cell>
          <cell r="F15">
            <v>0.74456615573503171</v>
          </cell>
          <cell r="G15">
            <v>0.76498623374157415</v>
          </cell>
          <cell r="H15">
            <v>0.78652392947103278</v>
          </cell>
        </row>
        <row r="16">
          <cell r="C16">
            <v>0.59563408403886264</v>
          </cell>
          <cell r="D16">
            <v>0.65467008483061384</v>
          </cell>
          <cell r="E16">
            <v>0.70730265844275864</v>
          </cell>
          <cell r="F16">
            <v>0.75201861086189992</v>
          </cell>
          <cell r="G16">
            <v>0.78219150025601636</v>
          </cell>
          <cell r="H16">
            <v>0.8038175607795861</v>
          </cell>
        </row>
        <row r="17">
          <cell r="C17">
            <v>0.53166671345554584</v>
          </cell>
          <cell r="D17">
            <v>0.57737343105045913</v>
          </cell>
          <cell r="E17">
            <v>0.64210540816045403</v>
          </cell>
          <cell r="F17">
            <v>0.69854430804320122</v>
          </cell>
          <cell r="G17">
            <v>0.73366481882976098</v>
          </cell>
          <cell r="H17">
            <v>0.75955648203803405</v>
          </cell>
        </row>
        <row r="18">
          <cell r="C18">
            <v>0.52146361406377761</v>
          </cell>
          <cell r="D18">
            <v>0.60478860433398995</v>
          </cell>
          <cell r="E18">
            <v>0.67534939870919808</v>
          </cell>
          <cell r="F18">
            <v>0.70879970879970877</v>
          </cell>
          <cell r="G18">
            <v>0.74413359358056819</v>
          </cell>
          <cell r="H18">
            <v>0.77607741165437572</v>
          </cell>
        </row>
        <row r="19">
          <cell r="C19">
            <v>0.55057129288188622</v>
          </cell>
          <cell r="D19">
            <v>0.60304556668018117</v>
          </cell>
          <cell r="E19">
            <v>0.68356798664764318</v>
          </cell>
          <cell r="F19">
            <v>0.72625545138798209</v>
          </cell>
          <cell r="G19">
            <v>0.75869449238976938</v>
          </cell>
          <cell r="H19">
            <v>0.78025096824167317</v>
          </cell>
        </row>
        <row r="20">
          <cell r="C20">
            <v>0.44305730195796661</v>
          </cell>
          <cell r="D20">
            <v>0.4985778138967899</v>
          </cell>
          <cell r="E20">
            <v>0.5971840758622684</v>
          </cell>
          <cell r="F20">
            <v>0.6603230677188684</v>
          </cell>
          <cell r="G20">
            <v>0.68786206896551727</v>
          </cell>
          <cell r="H20">
            <v>0.71214254766031193</v>
          </cell>
        </row>
        <row r="21">
          <cell r="C21">
            <v>0.65779163331507773</v>
          </cell>
          <cell r="D21">
            <v>0.69875295460102693</v>
          </cell>
          <cell r="E21">
            <v>0.75112830431979372</v>
          </cell>
          <cell r="F21">
            <v>0.76603069483864183</v>
          </cell>
          <cell r="G21">
            <v>0.79433365634722297</v>
          </cell>
          <cell r="H21">
            <v>0.81071994435212735</v>
          </cell>
        </row>
        <row r="22">
          <cell r="C22">
            <v>0.6681141907710898</v>
          </cell>
          <cell r="D22">
            <v>0.70321765623838894</v>
          </cell>
          <cell r="E22">
            <v>0.74663606662817295</v>
          </cell>
          <cell r="F22">
            <v>0.773278683817618</v>
          </cell>
          <cell r="G22">
            <v>0.79440283909908904</v>
          </cell>
          <cell r="H22">
            <v>0.81349604482756266</v>
          </cell>
        </row>
        <row r="23">
          <cell r="C23">
            <v>0.53995927716976333</v>
          </cell>
          <cell r="D23">
            <v>0.58056334267788012</v>
          </cell>
          <cell r="E23">
            <v>0.64397975492807669</v>
          </cell>
          <cell r="F23">
            <v>0.69956800628354499</v>
          </cell>
          <cell r="G23">
            <v>0.73119242579324462</v>
          </cell>
          <cell r="H23">
            <v>0.75389368001029733</v>
          </cell>
        </row>
        <row r="24">
          <cell r="C24">
            <v>0.47062621045836023</v>
          </cell>
          <cell r="D24">
            <v>0.53627380091588339</v>
          </cell>
          <cell r="E24">
            <v>0.63863447127393835</v>
          </cell>
          <cell r="F24">
            <v>0.63147045350435183</v>
          </cell>
          <cell r="G24">
            <v>0.65325772975286189</v>
          </cell>
          <cell r="H24">
            <v>0.70354435566482276</v>
          </cell>
        </row>
        <row r="25">
          <cell r="C25">
            <v>0.56311992786293963</v>
          </cell>
          <cell r="D25">
            <v>0.59604894589414714</v>
          </cell>
          <cell r="E25">
            <v>0.65807997603714241</v>
          </cell>
          <cell r="F25">
            <v>0.71238748392627516</v>
          </cell>
          <cell r="G25">
            <v>0.72331898471129585</v>
          </cell>
          <cell r="H25">
            <v>0.74244583808437858</v>
          </cell>
        </row>
        <row r="26">
          <cell r="C26">
            <v>0.21688034188034189</v>
          </cell>
          <cell r="D26">
            <v>0.22952586206896552</v>
          </cell>
          <cell r="E26">
            <v>0.29442691903259727</v>
          </cell>
          <cell r="F26">
            <v>0.1545408931259408</v>
          </cell>
          <cell r="G26">
            <v>0.29060620083294769</v>
          </cell>
          <cell r="H26">
            <v>0.36171132238547971</v>
          </cell>
        </row>
        <row r="27">
          <cell r="C27">
            <v>0.6319767952887404</v>
          </cell>
          <cell r="D27">
            <v>0.67187233316265571</v>
          </cell>
          <cell r="E27">
            <v>0.73423310838956923</v>
          </cell>
          <cell r="F27">
            <v>0.75871137409598943</v>
          </cell>
          <cell r="G27">
            <v>0.78313635281986194</v>
          </cell>
          <cell r="H27">
            <v>0.79921851517883979</v>
          </cell>
        </row>
        <row r="28">
          <cell r="E28">
            <v>0.41474654377880182</v>
          </cell>
          <cell r="F28">
            <v>0.48446794448116326</v>
          </cell>
          <cell r="G28">
            <v>0.55310966715289744</v>
          </cell>
          <cell r="H28">
            <v>0.59493219129193431</v>
          </cell>
        </row>
      </sheetData>
      <sheetData sheetId="6">
        <row r="3">
          <cell r="C3">
            <v>0.45919590832872609</v>
          </cell>
          <cell r="D3">
            <v>0.52882421460886408</v>
          </cell>
          <cell r="E3">
            <v>0.60187655134767692</v>
          </cell>
          <cell r="F3">
            <v>0.64061433447098981</v>
          </cell>
          <cell r="G3">
            <v>0.67315997710510644</v>
          </cell>
          <cell r="H3">
            <v>0.70055237040252683</v>
          </cell>
        </row>
      </sheetData>
      <sheetData sheetId="7">
        <row r="2">
          <cell r="C2">
            <v>0.44842067640620115</v>
          </cell>
          <cell r="D2">
            <v>0.50309610303830909</v>
          </cell>
          <cell r="E2">
            <v>0.55181673922773322</v>
          </cell>
          <cell r="F2">
            <v>0.58349769888231429</v>
          </cell>
          <cell r="G2">
            <v>0.61810618066561018</v>
          </cell>
          <cell r="H2">
            <v>0.64520537248164922</v>
          </cell>
        </row>
        <row r="3">
          <cell r="C3">
            <v>0.45875249958581044</v>
          </cell>
          <cell r="D3">
            <v>0.5304384090464539</v>
          </cell>
          <cell r="E3">
            <v>0.60554269029399921</v>
          </cell>
          <cell r="F3">
            <v>0.64296390601425757</v>
          </cell>
          <cell r="G3">
            <v>0.6725895825637237</v>
          </cell>
          <cell r="H3">
            <v>0.70043124412308289</v>
          </cell>
        </row>
        <row r="4">
          <cell r="C4">
            <v>0.40928446464135204</v>
          </cell>
          <cell r="D4">
            <v>0.48396277936481263</v>
          </cell>
          <cell r="E4">
            <v>0.56450511249528512</v>
          </cell>
          <cell r="F4">
            <v>0.59889180693167798</v>
          </cell>
          <cell r="G4">
            <v>0.63136574625656472</v>
          </cell>
          <cell r="H4">
            <v>0.65896045769075906</v>
          </cell>
        </row>
        <row r="5">
          <cell r="C5">
            <v>0.25301897642323173</v>
          </cell>
          <cell r="D5">
            <v>0.19767441860465115</v>
          </cell>
          <cell r="E5">
            <v>0.22153846153846155</v>
          </cell>
          <cell r="F5">
            <v>0.31340996168582375</v>
          </cell>
          <cell r="G5">
            <v>0.4322230828814872</v>
          </cell>
          <cell r="H5">
            <v>0.52545027407987466</v>
          </cell>
        </row>
        <row r="6">
          <cell r="C6">
            <v>0.54000523245971777</v>
          </cell>
          <cell r="D6">
            <v>0.60357352343996751</v>
          </cell>
          <cell r="E6">
            <v>0.67678847818673105</v>
          </cell>
          <cell r="F6">
            <v>0.72213822489347612</v>
          </cell>
          <cell r="G6">
            <v>0.76034285435994842</v>
          </cell>
          <cell r="H6">
            <v>0.78406139033864775</v>
          </cell>
        </row>
        <row r="7">
          <cell r="E7">
            <v>0.41474654377880182</v>
          </cell>
          <cell r="F7">
            <v>0.48446794448116326</v>
          </cell>
          <cell r="G7">
            <v>0.55310966715289744</v>
          </cell>
          <cell r="H7">
            <v>0.59493219129193431</v>
          </cell>
        </row>
        <row r="8">
          <cell r="C8">
            <v>0.61188860647391186</v>
          </cell>
          <cell r="D8">
            <v>0.66023154471086831</v>
          </cell>
          <cell r="E8">
            <v>0.73157788049383743</v>
          </cell>
          <cell r="F8">
            <v>0.77160362078491651</v>
          </cell>
          <cell r="G8">
            <v>0.79905720315897288</v>
          </cell>
          <cell r="H8">
            <v>0.82126295423523121</v>
          </cell>
        </row>
      </sheetData>
      <sheetData sheetId="8">
        <row r="6">
          <cell r="D6">
            <v>0.8481828431440781</v>
          </cell>
          <cell r="E6">
            <v>0.86452911100115459</v>
          </cell>
          <cell r="F6">
            <v>0.88360308821340516</v>
          </cell>
          <cell r="G6">
            <v>0.89303357259230665</v>
          </cell>
          <cell r="H6">
            <v>0.9035013248951661</v>
          </cell>
          <cell r="I6">
            <v>0.91067271007923822</v>
          </cell>
        </row>
        <row r="11">
          <cell r="D11">
            <v>0.63797761888867421</v>
          </cell>
          <cell r="E11">
            <v>0.7094380898276198</v>
          </cell>
          <cell r="F11">
            <v>0.79081212806720447</v>
          </cell>
          <cell r="G11">
            <v>0.8125523177224061</v>
          </cell>
          <cell r="H11">
            <v>0.83842699600051718</v>
          </cell>
          <cell r="I11">
            <v>0.85852224611001748</v>
          </cell>
        </row>
        <row r="12">
          <cell r="D12">
            <v>0.63883728784936245</v>
          </cell>
          <cell r="E12">
            <v>0.71026315789473682</v>
          </cell>
          <cell r="F12">
            <v>0.79178065632594896</v>
          </cell>
          <cell r="G12">
            <v>0.81351927655518053</v>
          </cell>
          <cell r="H12">
            <v>0.83928561041015881</v>
          </cell>
          <cell r="I12">
            <v>0.85940589911178145</v>
          </cell>
        </row>
        <row r="17">
          <cell r="D17">
            <v>0.26802745342722167</v>
          </cell>
          <cell r="E17">
            <v>0.2685567716797525</v>
          </cell>
          <cell r="F17">
            <v>0.27940560026827632</v>
          </cell>
          <cell r="G17">
            <v>0.27840524751460488</v>
          </cell>
          <cell r="H17">
            <v>0.28841755042628403</v>
          </cell>
          <cell r="I17">
            <v>0.3022408963585434</v>
          </cell>
        </row>
        <row r="18">
          <cell r="D18">
            <v>0.26856367111444546</v>
          </cell>
          <cell r="E18">
            <v>0.26920510304219825</v>
          </cell>
          <cell r="F18">
            <v>0.28031625207645561</v>
          </cell>
          <cell r="G18">
            <v>0.27913858293605132</v>
          </cell>
          <cell r="H18">
            <v>0.28925964546402505</v>
          </cell>
          <cell r="I18">
            <v>0.30321337534873449</v>
          </cell>
        </row>
        <row r="23">
          <cell r="D23">
            <v>0.98323869091707128</v>
          </cell>
          <cell r="E23">
            <v>0.98250772600438052</v>
          </cell>
          <cell r="F23">
            <v>0.9843614248479583</v>
          </cell>
          <cell r="G23">
            <v>0.98332391181458456</v>
          </cell>
          <cell r="H23">
            <v>0.98443198185774261</v>
          </cell>
          <cell r="I23">
            <v>0.98694704142895551</v>
          </cell>
        </row>
        <row r="24">
          <cell r="D24">
            <v>0.98407555872824115</v>
          </cell>
          <cell r="E24">
            <v>0.98324525582512612</v>
          </cell>
          <cell r="F24">
            <v>0.98551289742051584</v>
          </cell>
          <cell r="G24">
            <v>0.98459264849228056</v>
          </cell>
          <cell r="H24">
            <v>0.9857620669551076</v>
          </cell>
          <cell r="I24">
            <v>0.98809808612440186</v>
          </cell>
        </row>
        <row r="29">
          <cell r="D29">
            <v>0.92001729355814954</v>
          </cell>
          <cell r="E29">
            <v>0.92161492149687163</v>
          </cell>
          <cell r="F29">
            <v>0.921244989389295</v>
          </cell>
          <cell r="G29">
            <v>0.92046902880448633</v>
          </cell>
          <cell r="H29">
            <v>0.92638502403238043</v>
          </cell>
          <cell r="I29">
            <v>0.93756845564074476</v>
          </cell>
        </row>
        <row r="30">
          <cell r="D30">
            <v>0.92421281216069495</v>
          </cell>
          <cell r="E30">
            <v>0.9252192462668879</v>
          </cell>
          <cell r="F30">
            <v>0.92539081004263379</v>
          </cell>
          <cell r="G30">
            <v>0.92639138240574503</v>
          </cell>
          <cell r="H30">
            <v>0.93193384223918574</v>
          </cell>
          <cell r="I30">
            <v>0.94354641195199607</v>
          </cell>
        </row>
        <row r="35">
          <cell r="D35">
            <v>0.35913464915361382</v>
          </cell>
          <cell r="E35">
            <v>0.37767120389308134</v>
          </cell>
          <cell r="F35">
            <v>0.3956761462565293</v>
          </cell>
          <cell r="G35">
            <v>0.41862410259984667</v>
          </cell>
          <cell r="H35">
            <v>0.44918121532007038</v>
          </cell>
          <cell r="I35">
            <v>0.48034761998814934</v>
          </cell>
        </row>
        <row r="36">
          <cell r="D36">
            <v>0.35936182175991005</v>
          </cell>
          <cell r="E36">
            <v>0.37783108727862835</v>
          </cell>
          <cell r="F36">
            <v>0.396078431372549</v>
          </cell>
          <cell r="G36">
            <v>0.4189453125</v>
          </cell>
          <cell r="H36">
            <v>0.44969852990989773</v>
          </cell>
          <cell r="I36">
            <v>0.48085414881697752</v>
          </cell>
        </row>
        <row r="41">
          <cell r="D41">
            <v>0.28531759548598257</v>
          </cell>
          <cell r="E41">
            <v>0.37529126519302225</v>
          </cell>
          <cell r="F41">
            <v>0.55621005745271446</v>
          </cell>
          <cell r="G41">
            <v>0.67455061494796598</v>
          </cell>
          <cell r="H41">
            <v>0.73014589357774184</v>
          </cell>
          <cell r="I41">
            <v>0.7665220127869613</v>
          </cell>
        </row>
        <row r="42">
          <cell r="D42">
            <v>0.28887272836322198</v>
          </cell>
          <cell r="E42">
            <v>0.37962144557782501</v>
          </cell>
          <cell r="F42">
            <v>0.56214779112535573</v>
          </cell>
          <cell r="G42">
            <v>0.68078854226685326</v>
          </cell>
          <cell r="H42">
            <v>0.73618020095536152</v>
          </cell>
          <cell r="I42">
            <v>0.772064895524878</v>
          </cell>
        </row>
        <row r="47">
          <cell r="D47">
            <v>0.46365968362548099</v>
          </cell>
          <cell r="E47">
            <v>0.504412651427945</v>
          </cell>
          <cell r="F47">
            <v>0.53437761568815023</v>
          </cell>
          <cell r="G47">
            <v>0.57570496318026698</v>
          </cell>
          <cell r="H47">
            <v>0.59744751908396942</v>
          </cell>
          <cell r="I47">
            <v>0.61713504103456851</v>
          </cell>
        </row>
        <row r="48">
          <cell r="D48">
            <v>0.46965842039733663</v>
          </cell>
          <cell r="E48">
            <v>0.50977785164256828</v>
          </cell>
          <cell r="F48">
            <v>0.53953881443921281</v>
          </cell>
          <cell r="G48">
            <v>0.58398058252427187</v>
          </cell>
          <cell r="H48">
            <v>0.60808435852372589</v>
          </cell>
          <cell r="I48">
            <v>0.62713041282666326</v>
          </cell>
        </row>
        <row r="53">
          <cell r="D53">
            <v>6.4319439667302455E-2</v>
          </cell>
          <cell r="E53">
            <v>9.0734973528495799E-2</v>
          </cell>
          <cell r="F53">
            <v>0.16147956415939491</v>
          </cell>
          <cell r="G53">
            <v>0.31145913925554281</v>
          </cell>
          <cell r="H53">
            <v>0.39501219718007335</v>
          </cell>
          <cell r="I53">
            <v>0.44945798927718861</v>
          </cell>
        </row>
        <row r="54">
          <cell r="D54">
            <v>7.3562149645510541E-2</v>
          </cell>
          <cell r="E54">
            <v>0.10347521886598121</v>
          </cell>
          <cell r="F54">
            <v>0.18380776796662049</v>
          </cell>
          <cell r="G54">
            <v>0.34942156003505698</v>
          </cell>
          <cell r="H54">
            <v>0.43805765125160545</v>
          </cell>
          <cell r="I54">
            <v>0.49584329704671221</v>
          </cell>
        </row>
        <row r="59">
          <cell r="D59">
            <v>0.46715273317970607</v>
          </cell>
          <cell r="E59">
            <v>0.55597125500074085</v>
          </cell>
          <cell r="F59">
            <v>0.64485913447574794</v>
          </cell>
          <cell r="G59">
            <v>0.67130898855868704</v>
          </cell>
          <cell r="H59">
            <v>0.70043256275705579</v>
          </cell>
          <cell r="I59">
            <v>0.72496959165942654</v>
          </cell>
        </row>
        <row r="60">
          <cell r="D60">
            <v>0.48053159244579158</v>
          </cell>
          <cell r="E60">
            <v>0.57020743104627303</v>
          </cell>
          <cell r="F60">
            <v>0.66300858529301976</v>
          </cell>
          <cell r="G60">
            <v>0.69100552984990404</v>
          </cell>
          <cell r="H60">
            <v>0.7199446084326373</v>
          </cell>
          <cell r="I60">
            <v>0.74677835051546393</v>
          </cell>
        </row>
        <row r="65">
          <cell r="D65">
            <v>0.68591187991818903</v>
          </cell>
          <cell r="E65">
            <v>0.69879028158991563</v>
          </cell>
          <cell r="F65">
            <v>0.72148837365534968</v>
          </cell>
          <cell r="G65">
            <v>0.73382992035443129</v>
          </cell>
          <cell r="H65">
            <v>0.75556525887651715</v>
          </cell>
          <cell r="I65">
            <v>0.77278224202402734</v>
          </cell>
        </row>
        <row r="66">
          <cell r="D66">
            <v>0.69051378916235528</v>
          </cell>
          <cell r="E66">
            <v>0.70307865398383962</v>
          </cell>
          <cell r="F66">
            <v>0.72608574398499104</v>
          </cell>
          <cell r="G66">
            <v>0.73988355662995187</v>
          </cell>
          <cell r="H66">
            <v>0.76106713096681289</v>
          </cell>
          <cell r="I66">
            <v>0.7786351193430131</v>
          </cell>
        </row>
        <row r="71">
          <cell r="D71">
            <v>0.58951209794262538</v>
          </cell>
          <cell r="E71">
            <v>0.68048263792944641</v>
          </cell>
          <cell r="F71">
            <v>0.79032949420403298</v>
          </cell>
          <cell r="G71">
            <v>0.83389082151458394</v>
          </cell>
          <cell r="H71">
            <v>0.85958838052619402</v>
          </cell>
          <cell r="I71">
            <v>0.88012257326273735</v>
          </cell>
        </row>
        <row r="72">
          <cell r="D72">
            <v>0.59140253817712729</v>
          </cell>
          <cell r="E72">
            <v>0.68218543107507923</v>
          </cell>
          <cell r="F72">
            <v>0.79227111804433314</v>
          </cell>
          <cell r="G72">
            <v>0.83581260356899967</v>
          </cell>
          <cell r="H72">
            <v>0.861356190991583</v>
          </cell>
          <cell r="I72">
            <v>0.88194140795802356</v>
          </cell>
        </row>
        <row r="77">
          <cell r="D77">
            <v>0.31064533092930657</v>
          </cell>
          <cell r="E77">
            <v>0.34911769467378989</v>
          </cell>
          <cell r="F77">
            <v>0.3937633489961555</v>
          </cell>
          <cell r="G77">
            <v>0.45479348950983162</v>
          </cell>
          <cell r="H77">
            <v>0.5268817204301075</v>
          </cell>
          <cell r="I77">
            <v>0.5731426857314269</v>
          </cell>
        </row>
        <row r="78">
          <cell r="D78">
            <v>0.31420972644376899</v>
          </cell>
          <cell r="E78">
            <v>0.35283049738219896</v>
          </cell>
          <cell r="F78">
            <v>0.39887494591086109</v>
          </cell>
          <cell r="G78">
            <v>0.4608637620364191</v>
          </cell>
          <cell r="H78">
            <v>0.53215601095476439</v>
          </cell>
          <cell r="I78">
            <v>0.58033815936012956</v>
          </cell>
        </row>
        <row r="83">
          <cell r="D83">
            <v>0.19773639761871797</v>
          </cell>
          <cell r="E83">
            <v>0.21171300277061239</v>
          </cell>
          <cell r="F83">
            <v>0.24958038604483876</v>
          </cell>
          <cell r="G83">
            <v>0.29073454797047971</v>
          </cell>
          <cell r="H83">
            <v>0.32202935819136397</v>
          </cell>
          <cell r="I83">
            <v>0.35850139776357826</v>
          </cell>
        </row>
        <row r="84">
          <cell r="D84">
            <v>0.2004772432185844</v>
          </cell>
          <cell r="E84">
            <v>0.21444469533240862</v>
          </cell>
          <cell r="F84">
            <v>0.25343153665885504</v>
          </cell>
          <cell r="G84">
            <v>0.29659553291765461</v>
          </cell>
          <cell r="H84">
            <v>0.32960013048087639</v>
          </cell>
          <cell r="I84">
            <v>0.36705912140777314</v>
          </cell>
        </row>
        <row r="89">
          <cell r="D89">
            <v>0.48949579831932771</v>
          </cell>
          <cell r="E89">
            <v>0.52410624702962449</v>
          </cell>
          <cell r="F89">
            <v>0.56928819534449682</v>
          </cell>
          <cell r="G89">
            <v>0.59686558782990451</v>
          </cell>
          <cell r="H89">
            <v>0.6474729938271605</v>
          </cell>
          <cell r="I89">
            <v>0.66282313557745953</v>
          </cell>
        </row>
        <row r="90">
          <cell r="D90">
            <v>0.49104320337197049</v>
          </cell>
          <cell r="E90">
            <v>0.52563287787310664</v>
          </cell>
          <cell r="F90">
            <v>0.5711536461042338</v>
          </cell>
          <cell r="G90">
            <v>0.60220343325646941</v>
          </cell>
          <cell r="H90">
            <v>0.65296251511487302</v>
          </cell>
          <cell r="I90">
            <v>0.66915643527379676</v>
          </cell>
        </row>
        <row r="95">
          <cell r="D95">
            <v>0.91946356770429405</v>
          </cell>
          <cell r="E95">
            <v>0.93060113025248381</v>
          </cell>
          <cell r="F95">
            <v>0.94106354173602325</v>
          </cell>
          <cell r="G95">
            <v>0.94845695371401995</v>
          </cell>
          <cell r="H95">
            <v>0.95546088303640586</v>
          </cell>
          <cell r="I95">
            <v>0.95968992248062013</v>
          </cell>
        </row>
        <row r="96">
          <cell r="D96">
            <v>0.92208196230930306</v>
          </cell>
          <cell r="E96">
            <v>0.93333409514232502</v>
          </cell>
          <cell r="F96">
            <v>0.94379709080386853</v>
          </cell>
          <cell r="G96">
            <v>0.95133117798945477</v>
          </cell>
          <cell r="H96">
            <v>0.95811161140674039</v>
          </cell>
          <cell r="I96">
            <v>0.96224532661205631</v>
          </cell>
        </row>
        <row r="101">
          <cell r="D101">
            <v>0.54602400288256325</v>
          </cell>
          <cell r="E101">
            <v>0.55563099380463377</v>
          </cell>
          <cell r="F101">
            <v>0.57295224231565978</v>
          </cell>
          <cell r="G101">
            <v>0.59876664883282182</v>
          </cell>
          <cell r="H101">
            <v>0.61858843398436436</v>
          </cell>
          <cell r="I101">
            <v>0.63100048488766769</v>
          </cell>
        </row>
        <row r="102">
          <cell r="D102">
            <v>0.56424356991464741</v>
          </cell>
          <cell r="E102">
            <v>0.57404647084612015</v>
          </cell>
          <cell r="F102">
            <v>0.59187391555812607</v>
          </cell>
          <cell r="G102">
            <v>0.62014216628794505</v>
          </cell>
          <cell r="H102">
            <v>0.63949596377239615</v>
          </cell>
          <cell r="I102">
            <v>0.65086374493140031</v>
          </cell>
        </row>
        <row r="107">
          <cell r="D107">
            <v>0.6384671639608015</v>
          </cell>
          <cell r="E107">
            <v>0.6783927217589083</v>
          </cell>
          <cell r="F107">
            <v>0.7291679219135988</v>
          </cell>
          <cell r="G107">
            <v>0.77391145928220073</v>
          </cell>
          <cell r="H107">
            <v>0.81034741164833191</v>
          </cell>
          <cell r="I107">
            <v>0.83406259495594048</v>
          </cell>
        </row>
        <row r="108">
          <cell r="D108">
            <v>0.63608590169826584</v>
          </cell>
          <cell r="E108">
            <v>0.67433429178647331</v>
          </cell>
          <cell r="F108">
            <v>0.72263210997603733</v>
          </cell>
          <cell r="G108">
            <v>0.76638974755280787</v>
          </cell>
          <cell r="H108">
            <v>0.80308867912412507</v>
          </cell>
          <cell r="I108">
            <v>0.82625444488344524</v>
          </cell>
        </row>
      </sheetData>
      <sheetData sheetId="9">
        <row r="2">
          <cell r="C2">
            <v>0.57815648739747838</v>
          </cell>
          <cell r="D2">
            <v>0.63169801091204814</v>
          </cell>
          <cell r="E2">
            <v>0.70341614039269873</v>
          </cell>
          <cell r="F2">
            <v>0.74237026271113993</v>
          </cell>
          <cell r="G2">
            <v>0.77057680419536978</v>
          </cell>
          <cell r="H2">
            <v>0.79367045300224803</v>
          </cell>
        </row>
      </sheetData>
      <sheetData sheetId="10">
        <row r="2">
          <cell r="C2">
            <v>0.62708806997600097</v>
          </cell>
          <cell r="D2">
            <v>0.67646060699548805</v>
          </cell>
          <cell r="E2">
            <v>0.74120478245922305</v>
          </cell>
          <cell r="F2">
            <v>0.76982999065214586</v>
          </cell>
          <cell r="G2">
            <v>0.79821739787252077</v>
          </cell>
          <cell r="H2">
            <v>0.82144287993240139</v>
          </cell>
        </row>
        <row r="3">
          <cell r="C3">
            <v>0.51284097289948871</v>
          </cell>
          <cell r="D3">
            <v>0.58747188094826097</v>
          </cell>
          <cell r="E3">
            <v>0.67958151299149228</v>
          </cell>
          <cell r="F3">
            <v>0.73226544622425627</v>
          </cell>
          <cell r="G3">
            <v>0.76256461013966792</v>
          </cell>
          <cell r="H3">
            <v>0.79862879529872677</v>
          </cell>
        </row>
        <row r="4">
          <cell r="C4">
            <v>0.49513874290519233</v>
          </cell>
          <cell r="D4">
            <v>0.55876166334070443</v>
          </cell>
          <cell r="E4">
            <v>0.65882023615635177</v>
          </cell>
          <cell r="F4">
            <v>0.72965793760180431</v>
          </cell>
          <cell r="G4">
            <v>0.74494124530693839</v>
          </cell>
          <cell r="H4">
            <v>0.76564673157162721</v>
          </cell>
        </row>
        <row r="5">
          <cell r="C5">
            <v>0.52292541565362605</v>
          </cell>
          <cell r="D5">
            <v>0.57641541362471593</v>
          </cell>
          <cell r="E5">
            <v>0.66508814703675923</v>
          </cell>
          <cell r="F5">
            <v>0.70421282998221857</v>
          </cell>
          <cell r="G5">
            <v>0.73709300233855013</v>
          </cell>
          <cell r="H5">
            <v>0.77123235746616425</v>
          </cell>
        </row>
        <row r="6">
          <cell r="C6">
            <v>0.52637113735641483</v>
          </cell>
          <cell r="D6">
            <v>0.59189637339725176</v>
          </cell>
          <cell r="E6">
            <v>0.68145931079113409</v>
          </cell>
          <cell r="F6">
            <v>0.71887188227196752</v>
          </cell>
          <cell r="G6">
            <v>0.74763396955021677</v>
          </cell>
          <cell r="H6">
            <v>0.77061548233179966</v>
          </cell>
        </row>
        <row r="7">
          <cell r="C7">
            <v>0.51228210322102075</v>
          </cell>
          <cell r="D7">
            <v>0.58383141117378001</v>
          </cell>
          <cell r="E7">
            <v>0.68396925980854795</v>
          </cell>
          <cell r="F7">
            <v>0.71750116091671445</v>
          </cell>
          <cell r="G7">
            <v>0.74699660647494492</v>
          </cell>
          <cell r="H7">
            <v>0.77753995086712235</v>
          </cell>
        </row>
        <row r="8">
          <cell r="C8">
            <v>0.57049011097294888</v>
          </cell>
          <cell r="D8">
            <v>0.62602159098892352</v>
          </cell>
          <cell r="E8">
            <v>0.69951770379955303</v>
          </cell>
          <cell r="F8">
            <v>0.75428886388168015</v>
          </cell>
          <cell r="G8">
            <v>0.77704660303200446</v>
          </cell>
          <cell r="H8">
            <v>0.80217267009719839</v>
          </cell>
        </row>
        <row r="9">
          <cell r="C9">
            <v>0.59589828711990156</v>
          </cell>
          <cell r="D9">
            <v>0.6404054124653884</v>
          </cell>
          <cell r="E9">
            <v>0.71517753006634677</v>
          </cell>
          <cell r="F9">
            <v>0.77477613489464892</v>
          </cell>
          <cell r="G9">
            <v>0.7918086870933051</v>
          </cell>
          <cell r="H9">
            <v>0.80685867643007581</v>
          </cell>
        </row>
        <row r="10">
          <cell r="C10">
            <v>0.5927558257345491</v>
          </cell>
          <cell r="D10">
            <v>0.65099872784046786</v>
          </cell>
          <cell r="E10">
            <v>0.72698433463060474</v>
          </cell>
          <cell r="F10">
            <v>0.76880358534684334</v>
          </cell>
          <cell r="G10">
            <v>0.78218522830978376</v>
          </cell>
          <cell r="H10">
            <v>0.80407341438860058</v>
          </cell>
        </row>
        <row r="11">
          <cell r="C11">
            <v>0.57086142012323726</v>
          </cell>
          <cell r="D11">
            <v>0.64263021650454977</v>
          </cell>
          <cell r="E11">
            <v>0.73660627691352754</v>
          </cell>
          <cell r="F11">
            <v>0.7746622531850198</v>
          </cell>
          <cell r="G11">
            <v>0.79334851434238074</v>
          </cell>
          <cell r="H11">
            <v>0.81315387868424438</v>
          </cell>
        </row>
        <row r="12">
          <cell r="C12">
            <v>0.41355346374466834</v>
          </cell>
          <cell r="D12">
            <v>0.48885683375405697</v>
          </cell>
          <cell r="E12">
            <v>0.60254861034823681</v>
          </cell>
          <cell r="F12">
            <v>0.67856103593772732</v>
          </cell>
          <cell r="G12">
            <v>0.71924356504990372</v>
          </cell>
          <cell r="H12">
            <v>0.74365553602811951</v>
          </cell>
        </row>
        <row r="13">
          <cell r="C13">
            <v>0.52735025380710665</v>
          </cell>
          <cell r="D13">
            <v>0.58088080354007166</v>
          </cell>
          <cell r="E13">
            <v>0.64518024297948617</v>
          </cell>
          <cell r="F13">
            <v>0.68883536024127057</v>
          </cell>
          <cell r="G13">
            <v>0.74298580500204692</v>
          </cell>
          <cell r="H13">
            <v>0.76450871841223211</v>
          </cell>
        </row>
        <row r="14">
          <cell r="C14">
            <v>0.53165173111005715</v>
          </cell>
          <cell r="D14">
            <v>0.58556024970048548</v>
          </cell>
          <cell r="E14">
            <v>0.67565357452608099</v>
          </cell>
          <cell r="F14">
            <v>0.70276894131626833</v>
          </cell>
          <cell r="G14">
            <v>0.72921572611975094</v>
          </cell>
          <cell r="H14">
            <v>0.76552163586862076</v>
          </cell>
        </row>
        <row r="15">
          <cell r="C15">
            <v>0.59954187022359162</v>
          </cell>
          <cell r="D15">
            <v>0.65817439510076647</v>
          </cell>
          <cell r="E15">
            <v>0.72668317415399131</v>
          </cell>
          <cell r="F15">
            <v>0.75358716967943618</v>
          </cell>
          <cell r="G15">
            <v>0.77360881754291644</v>
          </cell>
          <cell r="H15">
            <v>0.79429958952419499</v>
          </cell>
        </row>
        <row r="16">
          <cell r="C16">
            <v>0.60627873971047408</v>
          </cell>
          <cell r="D16">
            <v>0.66544018967522589</v>
          </cell>
          <cell r="E16">
            <v>0.71841131593595497</v>
          </cell>
          <cell r="F16">
            <v>0.76213987418723894</v>
          </cell>
          <cell r="G16">
            <v>0.79216967434142294</v>
          </cell>
          <cell r="H16">
            <v>0.81270886024519817</v>
          </cell>
        </row>
        <row r="17">
          <cell r="C17">
            <v>0.54184309910734718</v>
          </cell>
          <cell r="D17">
            <v>0.58796448536665569</v>
          </cell>
          <cell r="E17">
            <v>0.65570841773576416</v>
          </cell>
          <cell r="F17">
            <v>0.71115785447939572</v>
          </cell>
          <cell r="G17">
            <v>0.74531474618519444</v>
          </cell>
          <cell r="H17">
            <v>0.77094420935122931</v>
          </cell>
        </row>
        <row r="18">
          <cell r="C18">
            <v>0.53373783868605507</v>
          </cell>
          <cell r="D18">
            <v>0.61962428194379759</v>
          </cell>
          <cell r="E18">
            <v>0.69061298133991733</v>
          </cell>
          <cell r="F18">
            <v>0.7220728654862334</v>
          </cell>
          <cell r="G18">
            <v>0.7575396299730649</v>
          </cell>
          <cell r="H18">
            <v>0.78936871314602841</v>
          </cell>
        </row>
        <row r="19">
          <cell r="C19">
            <v>0.55894865213630374</v>
          </cell>
          <cell r="D19">
            <v>0.61169623253058236</v>
          </cell>
          <cell r="E19">
            <v>0.69373202833120462</v>
          </cell>
          <cell r="F19">
            <v>0.73612186422620585</v>
          </cell>
          <cell r="G19">
            <v>0.76861790065366131</v>
          </cell>
          <cell r="H19">
            <v>0.79087602932031886</v>
          </cell>
        </row>
        <row r="20">
          <cell r="C20">
            <v>0.4525411289829368</v>
          </cell>
          <cell r="D20">
            <v>0.50831508551813931</v>
          </cell>
          <cell r="E20">
            <v>0.60962724670188595</v>
          </cell>
          <cell r="F20">
            <v>0.67258640201967446</v>
          </cell>
          <cell r="G20">
            <v>0.69971377258951617</v>
          </cell>
          <cell r="H20">
            <v>0.72370521217458306</v>
          </cell>
        </row>
        <row r="21">
          <cell r="C21">
            <v>0.66672360049532431</v>
          </cell>
          <cell r="D21">
            <v>0.70824899830641497</v>
          </cell>
          <cell r="E21">
            <v>0.76050591595267236</v>
          </cell>
          <cell r="F21">
            <v>0.77592035563127215</v>
          </cell>
          <cell r="G21">
            <v>0.80423949807647621</v>
          </cell>
          <cell r="H21">
            <v>0.82050713773548012</v>
          </cell>
        </row>
        <row r="22">
          <cell r="C22">
            <v>0.67859992022337456</v>
          </cell>
          <cell r="D22">
            <v>0.7133262477103639</v>
          </cell>
          <cell r="E22">
            <v>0.75833655016777024</v>
          </cell>
          <cell r="F22">
            <v>0.78475894925477507</v>
          </cell>
          <cell r="G22">
            <v>0.80505486725663722</v>
          </cell>
          <cell r="H22">
            <v>0.82338677922311188</v>
          </cell>
        </row>
        <row r="23">
          <cell r="C23">
            <v>0.5489003880983182</v>
          </cell>
          <cell r="D23">
            <v>0.59202286958889194</v>
          </cell>
          <cell r="E23">
            <v>0.65452822526059296</v>
          </cell>
          <cell r="F23">
            <v>0.70837751855779429</v>
          </cell>
          <cell r="G23">
            <v>0.7392316647264261</v>
          </cell>
          <cell r="H23">
            <v>0.76502089864158829</v>
          </cell>
        </row>
        <row r="24">
          <cell r="C24">
            <v>0.47797010228166797</v>
          </cell>
          <cell r="D24">
            <v>0.54387680273771699</v>
          </cell>
          <cell r="E24">
            <v>0.64944961896697717</v>
          </cell>
          <cell r="F24">
            <v>0.64101371774006044</v>
          </cell>
          <cell r="G24">
            <v>0.6620405507969207</v>
          </cell>
          <cell r="H24">
            <v>0.71200497615591951</v>
          </cell>
        </row>
        <row r="25">
          <cell r="C25">
            <v>0.57566446458749421</v>
          </cell>
          <cell r="D25">
            <v>0.60842738901429649</v>
          </cell>
          <cell r="E25">
            <v>0.67289433384379782</v>
          </cell>
          <cell r="F25">
            <v>0.72682215743440237</v>
          </cell>
          <cell r="G25">
            <v>0.73855713852682636</v>
          </cell>
          <cell r="H25">
            <v>0.75438088341781318</v>
          </cell>
        </row>
        <row r="26">
          <cell r="C26">
            <v>0.21757770632368703</v>
          </cell>
          <cell r="D26">
            <v>0.23152173913043478</v>
          </cell>
          <cell r="E26">
            <v>0.29692470837751855</v>
          </cell>
          <cell r="F26">
            <v>0.15802975885069268</v>
          </cell>
          <cell r="G26">
            <v>0.29511278195488722</v>
          </cell>
          <cell r="H26">
            <v>0.36678352322524099</v>
          </cell>
        </row>
        <row r="27">
          <cell r="C27">
            <v>0.63837343514161415</v>
          </cell>
          <cell r="D27">
            <v>0.67917529330572812</v>
          </cell>
          <cell r="E27">
            <v>0.74283546864463923</v>
          </cell>
          <cell r="F27">
            <v>0.76645911166459113</v>
          </cell>
          <cell r="G27">
            <v>0.79154974745450168</v>
          </cell>
          <cell r="H27">
            <v>0.80937523780534204</v>
          </cell>
        </row>
        <row r="28">
          <cell r="E28">
            <v>0.42495349835455715</v>
          </cell>
          <cell r="F28">
            <v>0.49748880141170082</v>
          </cell>
          <cell r="G28">
            <v>0.56594301221166898</v>
          </cell>
          <cell r="H28">
            <v>0.60943212283694859</v>
          </cell>
        </row>
      </sheetData>
      <sheetData sheetId="11">
        <row r="3">
          <cell r="C3">
            <v>0.47210247221708918</v>
          </cell>
          <cell r="D3">
            <v>0.54293546299261619</v>
          </cell>
          <cell r="E3">
            <v>0.61744282858507349</v>
          </cell>
          <cell r="F3">
            <v>0.65672729218591464</v>
          </cell>
          <cell r="G3">
            <v>0.68947425559843278</v>
          </cell>
          <cell r="H3">
            <v>0.71697195438398265</v>
          </cell>
        </row>
      </sheetData>
      <sheetData sheetId="12">
        <row r="2">
          <cell r="C2">
            <v>0.46236410539893125</v>
          </cell>
          <cell r="D2">
            <v>0.517318957466678</v>
          </cell>
          <cell r="E2">
            <v>0.56730527900945371</v>
          </cell>
          <cell r="F2">
            <v>0.59978880675818369</v>
          </cell>
          <cell r="G2">
            <v>0.63646377284595301</v>
          </cell>
          <cell r="H2">
            <v>0.66187367324868829</v>
          </cell>
        </row>
        <row r="3">
          <cell r="C3">
            <v>0.472452255205006</v>
          </cell>
          <cell r="D3">
            <v>0.54554495281908799</v>
          </cell>
          <cell r="E3">
            <v>0.62222969427796537</v>
          </cell>
          <cell r="F3">
            <v>0.65996787177589666</v>
          </cell>
          <cell r="G3">
            <v>0.689611596997452</v>
          </cell>
          <cell r="H3">
            <v>0.71745751284495385</v>
          </cell>
        </row>
        <row r="4">
          <cell r="C4">
            <v>0.41940939688123668</v>
          </cell>
          <cell r="D4">
            <v>0.49504748399295262</v>
          </cell>
          <cell r="E4">
            <v>0.57790811747270865</v>
          </cell>
          <cell r="F4">
            <v>0.6142348463979268</v>
          </cell>
          <cell r="G4">
            <v>0.64752343620172237</v>
          </cell>
          <cell r="H4">
            <v>0.67570162552447888</v>
          </cell>
        </row>
        <row r="5">
          <cell r="C5">
            <v>0.26394721055788845</v>
          </cell>
          <cell r="D5">
            <v>0.20759837177747625</v>
          </cell>
          <cell r="E5">
            <v>0.23860811930405965</v>
          </cell>
          <cell r="F5">
            <v>0.33552091878589008</v>
          </cell>
          <cell r="G5">
            <v>0.45700245700245701</v>
          </cell>
          <cell r="H5">
            <v>0.56912637828668367</v>
          </cell>
        </row>
        <row r="6">
          <cell r="C6">
            <v>0.55319249566451201</v>
          </cell>
          <cell r="D6">
            <v>0.61788480192150763</v>
          </cell>
          <cell r="E6">
            <v>0.69101891037660046</v>
          </cell>
          <cell r="F6">
            <v>0.73536073291767401</v>
          </cell>
          <cell r="G6">
            <v>0.77296300422066266</v>
          </cell>
          <cell r="H6">
            <v>0.79669697666815997</v>
          </cell>
        </row>
        <row r="7">
          <cell r="E7">
            <v>0.42495349835455715</v>
          </cell>
          <cell r="F7">
            <v>0.49748880141170082</v>
          </cell>
          <cell r="G7">
            <v>0.56594301221166898</v>
          </cell>
          <cell r="H7">
            <v>0.60943212283694859</v>
          </cell>
        </row>
        <row r="8">
          <cell r="C8">
            <v>0.61841560807894969</v>
          </cell>
          <cell r="D8">
            <v>0.66692978830264327</v>
          </cell>
          <cell r="E8">
            <v>0.73917901034346056</v>
          </cell>
          <cell r="F8">
            <v>0.77850252808769249</v>
          </cell>
          <cell r="G8">
            <v>0.80528458718386242</v>
          </cell>
          <cell r="H8">
            <v>0.82722660039914675</v>
          </cell>
        </row>
      </sheetData>
      <sheetData sheetId="13">
        <row r="2">
          <cell r="C2">
            <v>1.1727840530896387E-2</v>
          </cell>
          <cell r="D2">
            <v>1.2656154346495255E-2</v>
          </cell>
          <cell r="E2">
            <v>1.2174117598371195E-2</v>
          </cell>
          <cell r="F2">
            <v>1.3189591223710127E-2</v>
          </cell>
          <cell r="G2">
            <v>1.484167189873903E-2</v>
          </cell>
          <cell r="H2">
            <v>1.7621896244534141E-2</v>
          </cell>
        </row>
      </sheetData>
      <sheetData sheetId="14">
        <row r="2">
          <cell r="C2">
            <v>1.1227347087614121E-2</v>
          </cell>
          <cell r="D2">
            <v>1.2843137568899749E-2</v>
          </cell>
          <cell r="E2">
            <v>1.2618597238564769E-2</v>
          </cell>
          <cell r="F2">
            <v>1.3761467889908258E-2</v>
          </cell>
          <cell r="G2">
            <v>1.5273874514110971E-2</v>
          </cell>
          <cell r="H2">
            <v>1.7358509994722684E-2</v>
          </cell>
        </row>
        <row r="3">
          <cell r="C3">
            <v>9.8986645191597878E-3</v>
          </cell>
          <cell r="D3">
            <v>8.8712144386662584E-3</v>
          </cell>
          <cell r="E3">
            <v>9.2430060340098746E-3</v>
          </cell>
          <cell r="F3">
            <v>1.0973115866127986E-2</v>
          </cell>
          <cell r="G3">
            <v>1.0542025964180801E-2</v>
          </cell>
          <cell r="H3">
            <v>1.4237875025628175E-2</v>
          </cell>
        </row>
        <row r="4">
          <cell r="C4">
            <v>1.6864162254531193E-2</v>
          </cell>
          <cell r="D4">
            <v>1.348072999944864E-2</v>
          </cell>
          <cell r="E4">
            <v>1.15866860174633E-2</v>
          </cell>
          <cell r="F4">
            <v>1.3472892022231352E-2</v>
          </cell>
          <cell r="G4">
            <v>1.5490885310226436E-2</v>
          </cell>
          <cell r="H4">
            <v>1.6892493324102462E-2</v>
          </cell>
        </row>
        <row r="5">
          <cell r="C5">
            <v>1.3555080548459412E-2</v>
          </cell>
          <cell r="D5">
            <v>1.3444116079647303E-2</v>
          </cell>
          <cell r="E5">
            <v>1.2641683272267576E-2</v>
          </cell>
          <cell r="F5">
            <v>1.3189056757860352E-2</v>
          </cell>
          <cell r="G5">
            <v>1.4088307283134503E-2</v>
          </cell>
          <cell r="H5">
            <v>1.7379630637495012E-2</v>
          </cell>
        </row>
        <row r="6">
          <cell r="C6">
            <v>1.0331206320267397E-2</v>
          </cell>
          <cell r="D6">
            <v>1.3893941756318971E-2</v>
          </cell>
          <cell r="E6">
            <v>1.2214194113415282E-2</v>
          </cell>
          <cell r="F6">
            <v>1.2735377058127899E-2</v>
          </cell>
          <cell r="G6">
            <v>1.3878321638910023E-2</v>
          </cell>
          <cell r="H6">
            <v>1.4395611746605124E-2</v>
          </cell>
        </row>
        <row r="7">
          <cell r="C7">
            <v>1.5267175572519083E-2</v>
          </cell>
          <cell r="D7">
            <v>1.8126183884598572E-2</v>
          </cell>
          <cell r="E7">
            <v>1.770867348220341E-2</v>
          </cell>
          <cell r="F7">
            <v>1.7341759554140128E-2</v>
          </cell>
          <cell r="G7">
            <v>1.9726858877086494E-2</v>
          </cell>
          <cell r="H7">
            <v>1.9932242844969136E-2</v>
          </cell>
        </row>
        <row r="8">
          <cell r="C8">
            <v>1.0466647850221094E-2</v>
          </cell>
          <cell r="D8">
            <v>1.3201023752862466E-2</v>
          </cell>
          <cell r="E8">
            <v>1.3967014073146398E-2</v>
          </cell>
          <cell r="F8">
            <v>1.2604038070964916E-2</v>
          </cell>
          <cell r="G8">
            <v>1.4725393829536748E-2</v>
          </cell>
          <cell r="H8">
            <v>1.4657690389684406E-2</v>
          </cell>
        </row>
        <row r="9">
          <cell r="C9">
            <v>1.0814768918804743E-2</v>
          </cell>
          <cell r="D9">
            <v>1.1679981782644172E-2</v>
          </cell>
          <cell r="E9">
            <v>1.0684457784157641E-2</v>
          </cell>
          <cell r="F9">
            <v>1.1916666666666667E-2</v>
          </cell>
          <cell r="G9">
            <v>1.3930773892275336E-2</v>
          </cell>
          <cell r="H9">
            <v>1.5944052115837302E-2</v>
          </cell>
        </row>
        <row r="10">
          <cell r="C10">
            <v>1.0372660758264872E-2</v>
          </cell>
          <cell r="D10">
            <v>1.1613390715857945E-2</v>
          </cell>
          <cell r="E10">
            <v>1.2322775263951735E-2</v>
          </cell>
          <cell r="F10">
            <v>1.4537872315778804E-2</v>
          </cell>
          <cell r="G10">
            <v>1.7284221798163121E-2</v>
          </cell>
          <cell r="H10">
            <v>1.8461377543015533E-2</v>
          </cell>
        </row>
        <row r="11">
          <cell r="C11">
            <v>1.1200248894419876E-2</v>
          </cell>
          <cell r="D11">
            <v>1.1812332544540708E-2</v>
          </cell>
          <cell r="E11">
            <v>1.0883685005090757E-2</v>
          </cell>
          <cell r="F11">
            <v>1.3137002557202787E-2</v>
          </cell>
          <cell r="G11">
            <v>1.5300208639208716E-2</v>
          </cell>
          <cell r="H11">
            <v>2.1919288974297381E-2</v>
          </cell>
        </row>
        <row r="12">
          <cell r="C12">
            <v>1.4327962471955946E-2</v>
          </cell>
          <cell r="D12">
            <v>1.4332552693208432E-2</v>
          </cell>
          <cell r="E12">
            <v>1.0767656090071649E-2</v>
          </cell>
          <cell r="F12">
            <v>1.5390334572490706E-2</v>
          </cell>
          <cell r="G12">
            <v>1.9520997375328083E-2</v>
          </cell>
          <cell r="H12">
            <v>3.8781422296981588E-2</v>
          </cell>
        </row>
        <row r="13">
          <cell r="C13">
            <v>8.5233939962876832E-3</v>
          </cell>
          <cell r="D13">
            <v>1.0439924555232707E-2</v>
          </cell>
          <cell r="E13">
            <v>1.0808301221040902E-2</v>
          </cell>
          <cell r="F13">
            <v>1.1792759592456103E-2</v>
          </cell>
          <cell r="G13">
            <v>1.2420595778260012E-2</v>
          </cell>
          <cell r="H13">
            <v>1.4772084605813822E-2</v>
          </cell>
        </row>
        <row r="14">
          <cell r="C14">
            <v>1.3199395690317793E-2</v>
          </cell>
          <cell r="D14">
            <v>1.4288562504153652E-2</v>
          </cell>
          <cell r="E14">
            <v>1.3672812408545508E-2</v>
          </cell>
          <cell r="F14">
            <v>1.4479422185881712E-2</v>
          </cell>
          <cell r="G14">
            <v>1.7526766819619923E-2</v>
          </cell>
          <cell r="H14">
            <v>2.125538401974544E-2</v>
          </cell>
        </row>
        <row r="15">
          <cell r="C15">
            <v>1.0437636761487965E-2</v>
          </cell>
          <cell r="D15">
            <v>1.2187715107098028E-2</v>
          </cell>
          <cell r="E15">
            <v>1.316034053310532E-2</v>
          </cell>
          <cell r="F15">
            <v>1.293111178865434E-2</v>
          </cell>
          <cell r="G15">
            <v>1.2868779519474297E-2</v>
          </cell>
          <cell r="H15">
            <v>1.6976206707347487E-2</v>
          </cell>
        </row>
        <row r="16">
          <cell r="C16">
            <v>1.3639998648389894E-2</v>
          </cell>
          <cell r="D16">
            <v>1.3932268070908528E-2</v>
          </cell>
          <cell r="E16">
            <v>1.3920883310826913E-2</v>
          </cell>
          <cell r="F16">
            <v>1.5738431698531449E-2</v>
          </cell>
          <cell r="G16">
            <v>1.7910857064504796E-2</v>
          </cell>
          <cell r="H16">
            <v>1.949711559525838E-2</v>
          </cell>
        </row>
        <row r="17">
          <cell r="C17">
            <v>1.1622841138945076E-2</v>
          </cell>
          <cell r="D17">
            <v>1.2739615419121384E-2</v>
          </cell>
          <cell r="E17">
            <v>1.1618750259038725E-2</v>
          </cell>
          <cell r="F17">
            <v>1.2534397010931307E-2</v>
          </cell>
          <cell r="G17">
            <v>1.3653886106045567E-2</v>
          </cell>
          <cell r="H17">
            <v>1.6802261967955454E-2</v>
          </cell>
        </row>
        <row r="18">
          <cell r="C18">
            <v>2.0117647058823528E-2</v>
          </cell>
          <cell r="D18">
            <v>2.0224837150661902E-2</v>
          </cell>
          <cell r="E18">
            <v>1.8142268709214607E-2</v>
          </cell>
          <cell r="F18">
            <v>1.8227366966136836E-2</v>
          </cell>
          <cell r="G18">
            <v>1.7936156763590391E-2</v>
          </cell>
          <cell r="H18">
            <v>2.1394038600631923E-2</v>
          </cell>
        </row>
        <row r="19">
          <cell r="C19">
            <v>1.2836771502649081E-2</v>
          </cell>
          <cell r="D19">
            <v>1.3049942914797016E-2</v>
          </cell>
          <cell r="E19">
            <v>1.3215514073859905E-2</v>
          </cell>
          <cell r="F19">
            <v>1.3969052485009096E-2</v>
          </cell>
          <cell r="G19">
            <v>1.6091587178206863E-2</v>
          </cell>
          <cell r="H19">
            <v>2.0285462899599181E-2</v>
          </cell>
        </row>
        <row r="20">
          <cell r="C20">
            <v>1.6000836645053335E-2</v>
          </cell>
          <cell r="D20">
            <v>1.6945870049385105E-2</v>
          </cell>
          <cell r="E20">
            <v>1.4673083695269398E-2</v>
          </cell>
          <cell r="F20">
            <v>1.6411318903004197E-2</v>
          </cell>
          <cell r="G20">
            <v>1.7499301551824855E-2</v>
          </cell>
          <cell r="H20">
            <v>1.9518353078267624E-2</v>
          </cell>
        </row>
        <row r="21">
          <cell r="C21">
            <v>1.1406844106463879E-2</v>
          </cell>
          <cell r="D21">
            <v>1.1725775124091791E-2</v>
          </cell>
          <cell r="E21">
            <v>1.050307197693443E-2</v>
          </cell>
          <cell r="F21">
            <v>1.0211908048999628E-2</v>
          </cell>
          <cell r="G21">
            <v>1.1948840500928214E-2</v>
          </cell>
          <cell r="H21">
            <v>1.4163882100643359E-2</v>
          </cell>
        </row>
        <row r="22">
          <cell r="C22">
            <v>1.0884586691452543E-2</v>
          </cell>
          <cell r="D22">
            <v>1.1289985364833787E-2</v>
          </cell>
          <cell r="E22">
            <v>1.0410294750674008E-2</v>
          </cell>
          <cell r="F22">
            <v>1.1725402145499116E-2</v>
          </cell>
          <cell r="G22">
            <v>1.3230959423354942E-2</v>
          </cell>
          <cell r="H22">
            <v>1.6192144838662579E-2</v>
          </cell>
        </row>
        <row r="23">
          <cell r="C23">
            <v>6.5022421524663677E-3</v>
          </cell>
          <cell r="D23">
            <v>8.134432195226372E-3</v>
          </cell>
          <cell r="E23">
            <v>7.5374290139390808E-3</v>
          </cell>
          <cell r="F23">
            <v>6.4263480269103326E-3</v>
          </cell>
          <cell r="G23">
            <v>5.3400786958965711E-3</v>
          </cell>
          <cell r="H23">
            <v>6.8701626228367682E-3</v>
          </cell>
        </row>
        <row r="24">
          <cell r="C24">
            <v>1.0599721059972107E-2</v>
          </cell>
          <cell r="D24">
            <v>8.3880379285193284E-3</v>
          </cell>
          <cell r="E24">
            <v>6.1266874350986503E-3</v>
          </cell>
          <cell r="F24">
            <v>5.8959984535086026E-3</v>
          </cell>
          <cell r="G24">
            <v>6.1159287996348701E-3</v>
          </cell>
          <cell r="H24">
            <v>7.0788530465949817E-3</v>
          </cell>
        </row>
        <row r="25">
          <cell r="C25">
            <v>1.0242506401566501E-2</v>
          </cell>
          <cell r="D25">
            <v>1.1415863602668644E-2</v>
          </cell>
          <cell r="E25">
            <v>1.3944795859689477E-2</v>
          </cell>
          <cell r="F25">
            <v>1.2372728444387164E-2</v>
          </cell>
          <cell r="G25">
            <v>1.554870213312773E-2</v>
          </cell>
          <cell r="H25">
            <v>1.1021307861866276E-2</v>
          </cell>
        </row>
        <row r="26">
          <cell r="C26">
            <v>3.2000000000000002E-3</v>
          </cell>
          <cell r="D26">
            <v>1.0563380281690141E-2</v>
          </cell>
          <cell r="E26">
            <v>3.8412291933418692E-3</v>
          </cell>
          <cell r="F26">
            <v>1.510989010989011E-2</v>
          </cell>
          <cell r="G26">
            <v>3.5816618911174787E-3</v>
          </cell>
          <cell r="H26">
            <v>8.2592121982210925E-3</v>
          </cell>
        </row>
        <row r="27">
          <cell r="C27">
            <v>1.2626594765224253E-2</v>
          </cell>
          <cell r="D27">
            <v>8.8571617423491306E-3</v>
          </cell>
          <cell r="E27">
            <v>1.0182207931404072E-2</v>
          </cell>
          <cell r="F27">
            <v>1.2277227722772278E-2</v>
          </cell>
          <cell r="G27">
            <v>1.4968394437420986E-2</v>
          </cell>
          <cell r="H27">
            <v>1.8296771721429256E-2</v>
          </cell>
        </row>
        <row r="28">
          <cell r="E28">
            <v>5.1030822616860583E-3</v>
          </cell>
          <cell r="F28">
            <v>5.9017531678528037E-3</v>
          </cell>
          <cell r="G28">
            <v>5.6791292001893041E-3</v>
          </cell>
          <cell r="H28">
            <v>5.7400574005740061E-3</v>
          </cell>
        </row>
      </sheetData>
      <sheetData sheetId="15">
        <row r="2">
          <cell r="C2">
            <v>2.250092216894135E-2</v>
          </cell>
          <cell r="D2">
            <v>2.3698128559804719E-2</v>
          </cell>
          <cell r="E2">
            <v>2.4717311673833411E-2</v>
          </cell>
          <cell r="F2">
            <v>2.5321023667037562E-2</v>
          </cell>
          <cell r="G2">
            <v>2.4609364235125528E-2</v>
          </cell>
          <cell r="H2">
            <v>3.1082948707919372E-2</v>
          </cell>
        </row>
        <row r="3">
          <cell r="C3">
            <v>1.5870976317596756E-2</v>
          </cell>
          <cell r="D3">
            <v>1.6401590457256462E-2</v>
          </cell>
          <cell r="E3">
            <v>1.5440660643764445E-2</v>
          </cell>
          <cell r="F3">
            <v>1.635613758516721E-2</v>
          </cell>
          <cell r="G3">
            <v>1.7736884405398664E-2</v>
          </cell>
          <cell r="H3">
            <v>2.1122983974486972E-2</v>
          </cell>
        </row>
        <row r="4">
          <cell r="C4">
            <v>1.8413091886895508E-2</v>
          </cell>
          <cell r="D4">
            <v>1.9899950524984882E-2</v>
          </cell>
          <cell r="E4">
            <v>2.0522113924670616E-2</v>
          </cell>
          <cell r="F4">
            <v>2.0516976302097138E-2</v>
          </cell>
          <cell r="G4">
            <v>2.2928488816443583E-2</v>
          </cell>
          <cell r="H4">
            <v>2.5989920354482179E-2</v>
          </cell>
        </row>
        <row r="5">
          <cell r="C5">
            <v>0.1667817679558011</v>
          </cell>
          <cell r="D5">
            <v>0.21887739103167136</v>
          </cell>
          <cell r="E5">
            <v>0.23622047244094488</v>
          </cell>
          <cell r="F5">
            <v>0.2173694779116466</v>
          </cell>
          <cell r="G5">
            <v>0.21253003141748292</v>
          </cell>
          <cell r="H5">
            <v>0.19813811310268167</v>
          </cell>
        </row>
        <row r="6">
          <cell r="C6">
            <v>1.2491677499128119E-2</v>
          </cell>
          <cell r="D6">
            <v>1.2474042876780439E-2</v>
          </cell>
          <cell r="E6">
            <v>1.2723417146319298E-2</v>
          </cell>
          <cell r="F6">
            <v>1.5184875863639815E-2</v>
          </cell>
          <cell r="G6">
            <v>1.6933469968461165E-2</v>
          </cell>
          <cell r="H6">
            <v>2.0159760082194063E-2</v>
          </cell>
        </row>
        <row r="8">
          <cell r="C8">
            <v>9.7347695305343863E-3</v>
          </cell>
          <cell r="D8">
            <v>1.0413745813616282E-2</v>
          </cell>
          <cell r="E8">
            <v>9.8215327723862062E-3</v>
          </cell>
          <cell r="F8">
            <v>1.0812811607355824E-2</v>
          </cell>
          <cell r="G8">
            <v>1.2308372641509434E-2</v>
          </cell>
          <cell r="H8">
            <v>1.4614908142017449E-2</v>
          </cell>
        </row>
      </sheetData>
      <sheetData sheetId="16">
        <row r="2">
          <cell r="C2">
            <v>845190</v>
          </cell>
          <cell r="D2">
            <v>852917</v>
          </cell>
          <cell r="E2">
            <v>859894</v>
          </cell>
          <cell r="F2">
            <v>864813</v>
          </cell>
          <cell r="G2">
            <v>887771</v>
          </cell>
          <cell r="H2">
            <v>895780</v>
          </cell>
        </row>
        <row r="3">
          <cell r="C3">
            <v>108019</v>
          </cell>
          <cell r="D3">
            <v>109026</v>
          </cell>
          <cell r="E3">
            <v>109017</v>
          </cell>
          <cell r="F3">
            <v>111066</v>
          </cell>
          <cell r="G3">
            <v>112180</v>
          </cell>
          <cell r="H3">
            <v>111376</v>
          </cell>
        </row>
        <row r="4">
          <cell r="C4">
            <v>118023</v>
          </cell>
          <cell r="D4">
            <v>115382</v>
          </cell>
          <cell r="E4">
            <v>119144</v>
          </cell>
          <cell r="F4">
            <v>120527</v>
          </cell>
          <cell r="G4">
            <v>123039</v>
          </cell>
          <cell r="H4">
            <v>125588</v>
          </cell>
        </row>
        <row r="5">
          <cell r="C5">
            <v>125543</v>
          </cell>
          <cell r="D5">
            <v>128102</v>
          </cell>
          <cell r="E5">
            <v>130141</v>
          </cell>
          <cell r="F5">
            <v>130831</v>
          </cell>
          <cell r="G5">
            <v>134046</v>
          </cell>
          <cell r="H5">
            <v>136225</v>
          </cell>
        </row>
        <row r="6">
          <cell r="C6">
            <v>179872</v>
          </cell>
          <cell r="D6">
            <v>177530</v>
          </cell>
          <cell r="E6">
            <v>177941</v>
          </cell>
          <cell r="F6">
            <v>177698</v>
          </cell>
          <cell r="G6">
            <v>181663</v>
          </cell>
          <cell r="H6">
            <v>184609</v>
          </cell>
        </row>
        <row r="7">
          <cell r="C7">
            <v>109807</v>
          </cell>
          <cell r="D7">
            <v>111167</v>
          </cell>
          <cell r="E7">
            <v>113438</v>
          </cell>
          <cell r="F7">
            <v>111611</v>
          </cell>
          <cell r="G7">
            <v>119041</v>
          </cell>
          <cell r="H7">
            <v>120334</v>
          </cell>
        </row>
        <row r="8">
          <cell r="C8">
            <v>134739</v>
          </cell>
          <cell r="D8">
            <v>134296</v>
          </cell>
          <cell r="E8">
            <v>132574</v>
          </cell>
          <cell r="F8">
            <v>134972</v>
          </cell>
          <cell r="G8">
            <v>137262</v>
          </cell>
          <cell r="H8">
            <v>140602</v>
          </cell>
        </row>
        <row r="9">
          <cell r="C9">
            <v>318301</v>
          </cell>
          <cell r="D9">
            <v>306669</v>
          </cell>
          <cell r="E9">
            <v>328278</v>
          </cell>
          <cell r="F9">
            <v>331145</v>
          </cell>
          <cell r="G9">
            <v>340783</v>
          </cell>
          <cell r="H9">
            <v>348148</v>
          </cell>
        </row>
        <row r="10">
          <cell r="C10">
            <v>178925</v>
          </cell>
          <cell r="D10">
            <v>182693</v>
          </cell>
          <cell r="E10">
            <v>185313</v>
          </cell>
          <cell r="F10">
            <v>186130</v>
          </cell>
          <cell r="G10">
            <v>190647</v>
          </cell>
          <cell r="H10">
            <v>192948</v>
          </cell>
        </row>
        <row r="11">
          <cell r="C11">
            <v>146227</v>
          </cell>
          <cell r="D11">
            <v>152139</v>
          </cell>
          <cell r="E11">
            <v>154632</v>
          </cell>
          <cell r="F11">
            <v>156634</v>
          </cell>
          <cell r="G11">
            <v>162402</v>
          </cell>
          <cell r="H11">
            <v>162522</v>
          </cell>
        </row>
        <row r="12">
          <cell r="C12">
            <v>83585</v>
          </cell>
          <cell r="D12">
            <v>83741</v>
          </cell>
          <cell r="E12">
            <v>82896</v>
          </cell>
          <cell r="F12">
            <v>81708</v>
          </cell>
          <cell r="G12">
            <v>86780</v>
          </cell>
          <cell r="H12">
            <v>88614</v>
          </cell>
        </row>
        <row r="13">
          <cell r="C13">
            <v>295484</v>
          </cell>
          <cell r="D13">
            <v>298504</v>
          </cell>
          <cell r="E13">
            <v>304603</v>
          </cell>
          <cell r="F13">
            <v>308698</v>
          </cell>
          <cell r="G13">
            <v>316918</v>
          </cell>
          <cell r="H13">
            <v>322631</v>
          </cell>
        </row>
        <row r="14">
          <cell r="C14">
            <v>242050</v>
          </cell>
          <cell r="D14">
            <v>237337</v>
          </cell>
          <cell r="E14">
            <v>242153</v>
          </cell>
          <cell r="F14">
            <v>242624</v>
          </cell>
          <cell r="G14">
            <v>250827</v>
          </cell>
          <cell r="H14">
            <v>256026</v>
          </cell>
        </row>
        <row r="15">
          <cell r="C15">
            <v>139317</v>
          </cell>
          <cell r="D15">
            <v>139757</v>
          </cell>
          <cell r="E15">
            <v>141068</v>
          </cell>
          <cell r="F15">
            <v>141689</v>
          </cell>
          <cell r="G15">
            <v>143935</v>
          </cell>
          <cell r="H15">
            <v>143831</v>
          </cell>
        </row>
        <row r="16">
          <cell r="C16">
            <v>280181</v>
          </cell>
          <cell r="D16">
            <v>281836</v>
          </cell>
          <cell r="E16">
            <v>284749</v>
          </cell>
          <cell r="F16">
            <v>289848</v>
          </cell>
          <cell r="G16">
            <v>300835</v>
          </cell>
          <cell r="H16">
            <v>307197</v>
          </cell>
        </row>
        <row r="17">
          <cell r="C17">
            <v>225167</v>
          </cell>
          <cell r="D17">
            <v>226649</v>
          </cell>
          <cell r="E17">
            <v>229617</v>
          </cell>
          <cell r="F17">
            <v>234716</v>
          </cell>
          <cell r="G17">
            <v>240378</v>
          </cell>
          <cell r="H17">
            <v>247972</v>
          </cell>
        </row>
        <row r="18">
          <cell r="C18">
            <v>65065</v>
          </cell>
          <cell r="D18">
            <v>66220</v>
          </cell>
          <cell r="E18">
            <v>68288</v>
          </cell>
          <cell r="F18">
            <v>69049</v>
          </cell>
          <cell r="G18">
            <v>70658</v>
          </cell>
          <cell r="H18">
            <v>70585</v>
          </cell>
        </row>
        <row r="19">
          <cell r="C19">
            <v>475077</v>
          </cell>
          <cell r="D19">
            <v>480630</v>
          </cell>
          <cell r="E19">
            <v>489297</v>
          </cell>
          <cell r="F19">
            <v>500440</v>
          </cell>
          <cell r="G19">
            <v>518400</v>
          </cell>
          <cell r="H19">
            <v>527360</v>
          </cell>
        </row>
        <row r="20">
          <cell r="C20">
            <v>106197</v>
          </cell>
          <cell r="D20">
            <v>108116</v>
          </cell>
          <cell r="E20">
            <v>107667</v>
          </cell>
          <cell r="F20">
            <v>107052</v>
          </cell>
          <cell r="G20">
            <v>110276</v>
          </cell>
          <cell r="H20">
            <v>111503</v>
          </cell>
        </row>
        <row r="21">
          <cell r="C21">
            <v>225750</v>
          </cell>
          <cell r="D21">
            <v>228277</v>
          </cell>
          <cell r="E21">
            <v>229537</v>
          </cell>
          <cell r="F21">
            <v>234390</v>
          </cell>
          <cell r="G21">
            <v>241356</v>
          </cell>
          <cell r="H21">
            <v>244002</v>
          </cell>
        </row>
        <row r="22">
          <cell r="C22">
            <v>435500</v>
          </cell>
          <cell r="D22">
            <v>439397</v>
          </cell>
          <cell r="E22">
            <v>443573</v>
          </cell>
          <cell r="F22">
            <v>449028</v>
          </cell>
          <cell r="G22">
            <v>462336</v>
          </cell>
          <cell r="H22">
            <v>472287</v>
          </cell>
        </row>
        <row r="23">
          <cell r="C23">
            <v>24896</v>
          </cell>
          <cell r="D23">
            <v>24869</v>
          </cell>
          <cell r="E23">
            <v>24267</v>
          </cell>
          <cell r="F23">
            <v>23900</v>
          </cell>
          <cell r="G23">
            <v>24703</v>
          </cell>
          <cell r="H23">
            <v>24980</v>
          </cell>
        </row>
        <row r="24">
          <cell r="C24">
            <v>21451</v>
          </cell>
          <cell r="D24">
            <v>22851</v>
          </cell>
          <cell r="E24">
            <v>23147</v>
          </cell>
          <cell r="F24">
            <v>25064</v>
          </cell>
          <cell r="G24">
            <v>25744</v>
          </cell>
          <cell r="H24">
            <v>26008</v>
          </cell>
        </row>
        <row r="25">
          <cell r="C25">
            <v>21128</v>
          </cell>
          <cell r="D25">
            <v>21542</v>
          </cell>
          <cell r="E25">
            <v>21080</v>
          </cell>
          <cell r="F25">
            <v>21952</v>
          </cell>
          <cell r="G25">
            <v>21839</v>
          </cell>
          <cell r="H25">
            <v>22213</v>
          </cell>
        </row>
        <row r="26">
          <cell r="C26">
            <v>2398</v>
          </cell>
          <cell r="D26">
            <v>2305</v>
          </cell>
          <cell r="E26">
            <v>2536</v>
          </cell>
          <cell r="F26">
            <v>7438</v>
          </cell>
          <cell r="G26">
            <v>7683</v>
          </cell>
          <cell r="H26">
            <v>8103</v>
          </cell>
        </row>
        <row r="27">
          <cell r="C27">
            <v>38513</v>
          </cell>
          <cell r="D27">
            <v>39058</v>
          </cell>
          <cell r="E27">
            <v>40445</v>
          </cell>
          <cell r="F27">
            <v>41551</v>
          </cell>
          <cell r="G27">
            <v>43643</v>
          </cell>
          <cell r="H27">
            <v>45822</v>
          </cell>
        </row>
        <row r="28">
          <cell r="E28">
            <v>25906</v>
          </cell>
          <cell r="F28">
            <v>27576</v>
          </cell>
          <cell r="G28">
            <v>27648</v>
          </cell>
          <cell r="H28">
            <v>29547</v>
          </cell>
        </row>
      </sheetData>
      <sheetData sheetId="17">
        <row r="2">
          <cell r="C2">
            <v>150683</v>
          </cell>
          <cell r="D2">
            <v>157114</v>
          </cell>
          <cell r="E2">
            <v>159716</v>
          </cell>
          <cell r="F2">
            <v>161860</v>
          </cell>
          <cell r="G2">
            <v>168308</v>
          </cell>
          <cell r="H2">
            <v>171353</v>
          </cell>
        </row>
        <row r="3">
          <cell r="C3">
            <v>958952</v>
          </cell>
          <cell r="D3">
            <v>986393</v>
          </cell>
          <cell r="E3">
            <v>997236</v>
          </cell>
          <cell r="F3">
            <v>1011325</v>
          </cell>
          <cell r="G3">
            <v>1043147</v>
          </cell>
          <cell r="H3">
            <v>1073767</v>
          </cell>
        </row>
        <row r="4">
          <cell r="C4">
            <v>585024</v>
          </cell>
          <cell r="D4">
            <v>608456</v>
          </cell>
          <cell r="E4">
            <v>623345</v>
          </cell>
          <cell r="F4">
            <v>631375</v>
          </cell>
          <cell r="G4">
            <v>657579</v>
          </cell>
          <cell r="H4">
            <v>673993</v>
          </cell>
        </row>
        <row r="5">
          <cell r="C5">
            <v>39482</v>
          </cell>
          <cell r="D5">
            <v>40932</v>
          </cell>
          <cell r="E5">
            <v>41625</v>
          </cell>
          <cell r="F5">
            <v>43276</v>
          </cell>
          <cell r="G5">
            <v>45138</v>
          </cell>
          <cell r="H5">
            <v>46830</v>
          </cell>
        </row>
        <row r="6">
          <cell r="C6">
            <v>228978</v>
          </cell>
          <cell r="D6">
            <v>232428</v>
          </cell>
          <cell r="E6">
            <v>251130</v>
          </cell>
          <cell r="F6">
            <v>265600</v>
          </cell>
          <cell r="G6">
            <v>274575</v>
          </cell>
          <cell r="H6">
            <v>280539</v>
          </cell>
        </row>
        <row r="7">
          <cell r="E7">
            <v>25906</v>
          </cell>
          <cell r="F7">
            <v>27576</v>
          </cell>
          <cell r="G7">
            <v>27648</v>
          </cell>
          <cell r="H7">
            <v>29547</v>
          </cell>
        </row>
        <row r="8">
          <cell r="C8">
            <v>2983286</v>
          </cell>
          <cell r="D8">
            <v>2945687</v>
          </cell>
          <cell r="E8">
            <v>2972243</v>
          </cell>
          <cell r="F8">
            <v>2991138</v>
          </cell>
          <cell r="G8">
            <v>3066398</v>
          </cell>
          <cell r="H8">
            <v>3090784</v>
          </cell>
        </row>
      </sheetData>
      <sheetData sheetId="18">
        <row r="2">
          <cell r="C2">
            <v>298913</v>
          </cell>
          <cell r="D2">
            <v>312229</v>
          </cell>
          <cell r="E2">
            <v>335695</v>
          </cell>
          <cell r="F2">
            <v>347928</v>
          </cell>
          <cell r="G2">
            <v>371484</v>
          </cell>
          <cell r="H2">
            <v>388455</v>
          </cell>
        </row>
        <row r="3">
          <cell r="C3">
            <v>29802</v>
          </cell>
          <cell r="D3">
            <v>32690</v>
          </cell>
          <cell r="E3">
            <v>36460</v>
          </cell>
          <cell r="F3">
            <v>40098</v>
          </cell>
          <cell r="G3">
            <v>42212</v>
          </cell>
          <cell r="H3">
            <v>43897</v>
          </cell>
        </row>
        <row r="4">
          <cell r="C4">
            <v>35697</v>
          </cell>
          <cell r="D4">
            <v>36274</v>
          </cell>
          <cell r="E4">
            <v>42031</v>
          </cell>
          <cell r="F4">
            <v>46241</v>
          </cell>
          <cell r="G4">
            <v>48932</v>
          </cell>
          <cell r="H4">
            <v>50555</v>
          </cell>
        </row>
        <row r="5">
          <cell r="C5">
            <v>38362</v>
          </cell>
          <cell r="D5">
            <v>41282</v>
          </cell>
          <cell r="E5">
            <v>46671</v>
          </cell>
          <cell r="F5">
            <v>48980</v>
          </cell>
          <cell r="G5">
            <v>51887</v>
          </cell>
          <cell r="H5">
            <v>55122</v>
          </cell>
        </row>
        <row r="6">
          <cell r="C6">
            <v>55947</v>
          </cell>
          <cell r="D6">
            <v>57723</v>
          </cell>
          <cell r="E6">
            <v>63942</v>
          </cell>
          <cell r="F6">
            <v>65958</v>
          </cell>
          <cell r="G6">
            <v>70974</v>
          </cell>
          <cell r="H6">
            <v>74745</v>
          </cell>
        </row>
        <row r="7">
          <cell r="C7">
            <v>31309</v>
          </cell>
          <cell r="D7">
            <v>34315</v>
          </cell>
          <cell r="E7">
            <v>39811</v>
          </cell>
          <cell r="F7">
            <v>40192</v>
          </cell>
          <cell r="G7">
            <v>46130</v>
          </cell>
          <cell r="H7">
            <v>48113</v>
          </cell>
        </row>
        <row r="8">
          <cell r="C8">
            <v>42516</v>
          </cell>
          <cell r="D8">
            <v>44542</v>
          </cell>
          <cell r="E8">
            <v>47111</v>
          </cell>
          <cell r="F8">
            <v>50222</v>
          </cell>
          <cell r="G8">
            <v>53513</v>
          </cell>
          <cell r="H8">
            <v>56148</v>
          </cell>
        </row>
        <row r="9">
          <cell r="C9">
            <v>106521</v>
          </cell>
          <cell r="D9">
            <v>105394</v>
          </cell>
          <cell r="E9">
            <v>122608</v>
          </cell>
          <cell r="F9">
            <v>132000</v>
          </cell>
          <cell r="G9">
            <v>140265</v>
          </cell>
          <cell r="H9">
            <v>146136</v>
          </cell>
        </row>
        <row r="10">
          <cell r="C10">
            <v>55627</v>
          </cell>
          <cell r="D10">
            <v>60878</v>
          </cell>
          <cell r="E10">
            <v>66300</v>
          </cell>
          <cell r="F10">
            <v>69061</v>
          </cell>
          <cell r="G10">
            <v>72841</v>
          </cell>
          <cell r="H10">
            <v>76484</v>
          </cell>
        </row>
        <row r="11">
          <cell r="C11">
            <v>44999</v>
          </cell>
          <cell r="D11">
            <v>51133</v>
          </cell>
          <cell r="E11">
            <v>56966</v>
          </cell>
          <cell r="F11">
            <v>59831</v>
          </cell>
          <cell r="G11">
            <v>64705</v>
          </cell>
          <cell r="H11">
            <v>66608</v>
          </cell>
        </row>
        <row r="12">
          <cell r="C12">
            <v>19612</v>
          </cell>
          <cell r="D12">
            <v>21350</v>
          </cell>
          <cell r="E12">
            <v>24425</v>
          </cell>
          <cell r="F12">
            <v>26900</v>
          </cell>
          <cell r="G12">
            <v>30480</v>
          </cell>
          <cell r="H12">
            <v>32103</v>
          </cell>
        </row>
        <row r="13">
          <cell r="C13">
            <v>93742</v>
          </cell>
          <cell r="D13">
            <v>98085</v>
          </cell>
          <cell r="E13">
            <v>107695</v>
          </cell>
          <cell r="F13">
            <v>115325</v>
          </cell>
          <cell r="G13">
            <v>126725</v>
          </cell>
          <cell r="H13">
            <v>132615</v>
          </cell>
        </row>
        <row r="14">
          <cell r="C14">
            <v>75458</v>
          </cell>
          <cell r="D14">
            <v>75235</v>
          </cell>
          <cell r="E14">
            <v>85425</v>
          </cell>
          <cell r="F14">
            <v>88056</v>
          </cell>
          <cell r="G14">
            <v>95454</v>
          </cell>
          <cell r="H14">
            <v>103315</v>
          </cell>
        </row>
        <row r="15">
          <cell r="C15">
            <v>45700</v>
          </cell>
          <cell r="D15">
            <v>49394</v>
          </cell>
          <cell r="E15">
            <v>53798</v>
          </cell>
          <cell r="F15">
            <v>55757</v>
          </cell>
          <cell r="G15">
            <v>58436</v>
          </cell>
          <cell r="H15">
            <v>60143</v>
          </cell>
        </row>
        <row r="16">
          <cell r="C16">
            <v>88783</v>
          </cell>
          <cell r="D16">
            <v>93811</v>
          </cell>
          <cell r="E16">
            <v>100712</v>
          </cell>
          <cell r="F16">
            <v>108270</v>
          </cell>
          <cell r="G16">
            <v>116689</v>
          </cell>
          <cell r="H16">
            <v>123249</v>
          </cell>
        </row>
        <row r="17">
          <cell r="C17">
            <v>64270</v>
          </cell>
          <cell r="D17">
            <v>66878</v>
          </cell>
          <cell r="E17">
            <v>72383</v>
          </cell>
          <cell r="F17">
            <v>79222</v>
          </cell>
          <cell r="G17">
            <v>86642</v>
          </cell>
          <cell r="H17">
            <v>92309</v>
          </cell>
        </row>
        <row r="18">
          <cell r="C18">
            <v>17000</v>
          </cell>
          <cell r="D18">
            <v>19036</v>
          </cell>
          <cell r="E18">
            <v>21607</v>
          </cell>
          <cell r="F18">
            <v>23152</v>
          </cell>
          <cell r="G18">
            <v>25312</v>
          </cell>
          <cell r="H18">
            <v>26269</v>
          </cell>
        </row>
        <row r="19">
          <cell r="C19">
            <v>141936</v>
          </cell>
          <cell r="D19">
            <v>150652</v>
          </cell>
          <cell r="E19">
            <v>166017</v>
          </cell>
          <cell r="F19">
            <v>178108</v>
          </cell>
          <cell r="G19">
            <v>194263</v>
          </cell>
          <cell r="H19">
            <v>204580</v>
          </cell>
        </row>
        <row r="20">
          <cell r="C20">
            <v>28686</v>
          </cell>
          <cell r="D20">
            <v>30981</v>
          </cell>
          <cell r="E20">
            <v>34076</v>
          </cell>
          <cell r="F20">
            <v>36682</v>
          </cell>
          <cell r="G20">
            <v>39373</v>
          </cell>
          <cell r="H20">
            <v>41192</v>
          </cell>
        </row>
        <row r="21">
          <cell r="C21">
            <v>81530</v>
          </cell>
          <cell r="D21">
            <v>83406</v>
          </cell>
          <cell r="E21">
            <v>87403</v>
          </cell>
          <cell r="F21">
            <v>91266</v>
          </cell>
          <cell r="G21">
            <v>97499</v>
          </cell>
          <cell r="H21">
            <v>100255</v>
          </cell>
        </row>
        <row r="22">
          <cell r="C22">
            <v>163534</v>
          </cell>
          <cell r="D22">
            <v>167405</v>
          </cell>
          <cell r="E22">
            <v>176556</v>
          </cell>
          <cell r="F22">
            <v>184386</v>
          </cell>
          <cell r="G22">
            <v>195753</v>
          </cell>
          <cell r="H22">
            <v>205470</v>
          </cell>
        </row>
        <row r="23">
          <cell r="C23">
            <v>8920</v>
          </cell>
          <cell r="D23">
            <v>9343</v>
          </cell>
          <cell r="E23">
            <v>9685</v>
          </cell>
          <cell r="F23">
            <v>9959</v>
          </cell>
          <cell r="G23">
            <v>10674</v>
          </cell>
          <cell r="H23">
            <v>11499</v>
          </cell>
        </row>
        <row r="24">
          <cell r="C24">
            <v>7170</v>
          </cell>
          <cell r="D24">
            <v>8226</v>
          </cell>
          <cell r="E24">
            <v>9630</v>
          </cell>
          <cell r="F24">
            <v>10346</v>
          </cell>
          <cell r="G24">
            <v>10955</v>
          </cell>
          <cell r="H24">
            <v>11160</v>
          </cell>
        </row>
        <row r="25">
          <cell r="C25">
            <v>6639</v>
          </cell>
          <cell r="D25">
            <v>6745</v>
          </cell>
          <cell r="E25">
            <v>6956</v>
          </cell>
          <cell r="F25">
            <v>7759</v>
          </cell>
          <cell r="G25">
            <v>7782</v>
          </cell>
          <cell r="H25">
            <v>8166</v>
          </cell>
        </row>
        <row r="26">
          <cell r="C26">
            <v>625</v>
          </cell>
          <cell r="D26">
            <v>568</v>
          </cell>
          <cell r="E26">
            <v>781</v>
          </cell>
          <cell r="F26">
            <v>728</v>
          </cell>
          <cell r="G26">
            <v>1396</v>
          </cell>
          <cell r="H26">
            <v>1574</v>
          </cell>
        </row>
        <row r="27">
          <cell r="C27">
            <v>15206</v>
          </cell>
          <cell r="D27">
            <v>15129</v>
          </cell>
          <cell r="E27">
            <v>16794</v>
          </cell>
          <cell r="F27">
            <v>17675</v>
          </cell>
          <cell r="G27">
            <v>19775</v>
          </cell>
          <cell r="H27">
            <v>20878</v>
          </cell>
        </row>
        <row r="28">
          <cell r="E28">
            <v>4899</v>
          </cell>
          <cell r="F28">
            <v>5761</v>
          </cell>
          <cell r="G28">
            <v>6339</v>
          </cell>
          <cell r="H28">
            <v>7317</v>
          </cell>
        </row>
      </sheetData>
      <sheetData sheetId="19">
        <row r="2">
          <cell r="C2">
            <v>27110</v>
          </cell>
          <cell r="D2">
            <v>29496</v>
          </cell>
          <cell r="E2">
            <v>31395</v>
          </cell>
          <cell r="F2">
            <v>33253</v>
          </cell>
          <cell r="G2">
            <v>36287</v>
          </cell>
          <cell r="H2">
            <v>38349</v>
          </cell>
        </row>
        <row r="3">
          <cell r="C3">
            <v>225695</v>
          </cell>
          <cell r="D3">
            <v>253512</v>
          </cell>
          <cell r="E3">
            <v>280817</v>
          </cell>
          <cell r="F3">
            <v>297503</v>
          </cell>
          <cell r="G3">
            <v>324747</v>
          </cell>
          <cell r="H3">
            <v>350566</v>
          </cell>
        </row>
        <row r="4">
          <cell r="C4">
            <v>95204</v>
          </cell>
          <cell r="D4">
            <v>109146</v>
          </cell>
          <cell r="E4">
            <v>122502</v>
          </cell>
          <cell r="F4">
            <v>132037</v>
          </cell>
          <cell r="G4">
            <v>147851</v>
          </cell>
          <cell r="H4">
            <v>159331</v>
          </cell>
        </row>
        <row r="5">
          <cell r="C5">
            <v>2896</v>
          </cell>
          <cell r="D5">
            <v>3189</v>
          </cell>
          <cell r="E5">
            <v>3302</v>
          </cell>
          <cell r="F5">
            <v>3984</v>
          </cell>
          <cell r="G5">
            <v>5411</v>
          </cell>
          <cell r="H5">
            <v>7197</v>
          </cell>
        </row>
        <row r="6">
          <cell r="C6">
            <v>63082</v>
          </cell>
          <cell r="D6">
            <v>68382</v>
          </cell>
          <cell r="E6">
            <v>82525</v>
          </cell>
          <cell r="F6">
            <v>92197</v>
          </cell>
          <cell r="G6">
            <v>100511</v>
          </cell>
          <cell r="H6">
            <v>108037</v>
          </cell>
        </row>
        <row r="7">
          <cell r="E7">
            <v>4899</v>
          </cell>
          <cell r="F7">
            <v>5761</v>
          </cell>
          <cell r="G7">
            <v>6339</v>
          </cell>
          <cell r="H7">
            <v>7317</v>
          </cell>
        </row>
        <row r="8">
          <cell r="C8">
            <v>1184517</v>
          </cell>
          <cell r="D8">
            <v>1208979</v>
          </cell>
          <cell r="E8">
            <v>1310997</v>
          </cell>
          <cell r="F8">
            <v>1375128</v>
          </cell>
          <cell r="G8">
            <v>1465344</v>
          </cell>
          <cell r="H8">
            <v>1517560</v>
          </cell>
        </row>
      </sheetData>
      <sheetData sheetId="20">
        <row r="3">
          <cell r="C3">
            <v>1.7430499025331714E-2</v>
          </cell>
          <cell r="D3">
            <v>1.8502345139899724E-2</v>
          </cell>
          <cell r="E3">
            <v>1.8043925091352008E-2</v>
          </cell>
          <cell r="F3">
            <v>1.8977042329588214E-2</v>
          </cell>
          <cell r="G3">
            <v>2.0817971942184287E-2</v>
          </cell>
          <cell r="H3">
            <v>2.4424676914178208E-2</v>
          </cell>
        </row>
      </sheetData>
      <sheetData sheetId="21">
        <row r="2">
          <cell r="C2">
            <v>0.23795282564072359</v>
          </cell>
          <cell r="D2">
            <v>0.23442010913103281</v>
          </cell>
          <cell r="E2">
            <v>0.23985207434770059</v>
          </cell>
          <cell r="F2">
            <v>0.2484174191633565</v>
          </cell>
          <cell r="G2">
            <v>0.26073865760937304</v>
          </cell>
          <cell r="H2">
            <v>0.2718033647883733</v>
          </cell>
        </row>
      </sheetData>
      <sheetData sheetId="22">
        <row r="2">
          <cell r="C2">
            <v>0.29182918933958274</v>
          </cell>
          <cell r="D2">
            <v>0.28614391143911438</v>
          </cell>
          <cell r="E2">
            <v>0.29443574271408396</v>
          </cell>
          <cell r="F2">
            <v>0.30400829920938588</v>
          </cell>
          <cell r="G2">
            <v>0.31794379783750154</v>
          </cell>
          <cell r="H2">
            <v>0.33209285550345913</v>
          </cell>
        </row>
      </sheetData>
      <sheetData sheetId="23">
        <row r="5">
          <cell r="B5" t="str">
            <v>01C10</v>
          </cell>
          <cell r="D5">
            <v>4.4991965720407069E-2</v>
          </cell>
          <cell r="E5">
            <v>5.8956916099773243E-2</v>
          </cell>
          <cell r="F5">
            <v>6.6860465116279064E-2</v>
          </cell>
          <cell r="G5">
            <v>6.9593147751605994E-2</v>
          </cell>
          <cell r="H5">
            <v>8.213670304422746E-2</v>
          </cell>
          <cell r="I5">
            <v>0.13014981273408241</v>
          </cell>
        </row>
        <row r="6">
          <cell r="B6" t="str">
            <v>01C10</v>
          </cell>
          <cell r="D6">
            <v>4.711160964666293E-2</v>
          </cell>
          <cell r="E6">
            <v>6.2320230105465002E-2</v>
          </cell>
          <cell r="F6">
            <v>7.1144498453380473E-2</v>
          </cell>
          <cell r="G6">
            <v>7.5787019043917603E-2</v>
          </cell>
          <cell r="H6">
            <v>9.27066450567261E-2</v>
          </cell>
          <cell r="I6">
            <v>0.14329896907216494</v>
          </cell>
        </row>
        <row r="11">
          <cell r="B11" t="str">
            <v>02C02</v>
          </cell>
          <cell r="D11">
            <v>8.4610756138792584E-2</v>
          </cell>
          <cell r="E11">
            <v>6.9159596957966127E-2</v>
          </cell>
          <cell r="F11">
            <v>6.8319942315615986E-2</v>
          </cell>
          <cell r="G11">
            <v>8.1541018580536334E-2</v>
          </cell>
          <cell r="H11">
            <v>9.0460260699042561E-2</v>
          </cell>
          <cell r="I11">
            <v>0.13301354914976812</v>
          </cell>
        </row>
        <row r="12">
          <cell r="B12" t="str">
            <v>02C02</v>
          </cell>
          <cell r="D12">
            <v>8.6226530791018191E-2</v>
          </cell>
          <cell r="E12">
            <v>7.0386721806192015E-2</v>
          </cell>
          <cell r="F12">
            <v>6.9889357218124337E-2</v>
          </cell>
          <cell r="G12">
            <v>8.3284828546121722E-2</v>
          </cell>
          <cell r="H12">
            <v>9.2163083068969573E-2</v>
          </cell>
          <cell r="I12">
            <v>0.13557948361699665</v>
          </cell>
        </row>
        <row r="17">
          <cell r="B17" t="str">
            <v>02C06</v>
          </cell>
          <cell r="D17">
            <v>0.38286334056399135</v>
          </cell>
          <cell r="E17">
            <v>0.38120885697187312</v>
          </cell>
          <cell r="F17">
            <v>0.47914317925591882</v>
          </cell>
          <cell r="G17">
            <v>0.51528662420382165</v>
          </cell>
          <cell r="H17">
            <v>0.47749391727493917</v>
          </cell>
          <cell r="I17">
            <v>0.49619289340101524</v>
          </cell>
        </row>
        <row r="18">
          <cell r="B18" t="str">
            <v>02C06</v>
          </cell>
          <cell r="D18">
            <v>0.39441340782122902</v>
          </cell>
          <cell r="E18">
            <v>0.39127764127764125</v>
          </cell>
          <cell r="F18">
            <v>0.49047893825735717</v>
          </cell>
          <cell r="G18">
            <v>0.52768729641693812</v>
          </cell>
          <cell r="H18">
            <v>0.49095446038677482</v>
          </cell>
          <cell r="I18">
            <v>0.51076320939334641</v>
          </cell>
        </row>
        <row r="23">
          <cell r="B23" t="str">
            <v>02C11</v>
          </cell>
          <cell r="D23">
            <v>0.70882471291051474</v>
          </cell>
          <cell r="E23">
            <v>0.66377822936237107</v>
          </cell>
          <cell r="F23">
            <v>0.63481926705067204</v>
          </cell>
          <cell r="G23">
            <v>0.61802986114133984</v>
          </cell>
          <cell r="H23">
            <v>0.65266210897037502</v>
          </cell>
          <cell r="I23">
            <v>0.61597825559384556</v>
          </cell>
        </row>
        <row r="24">
          <cell r="B24" t="str">
            <v>02C11</v>
          </cell>
          <cell r="D24">
            <v>0.71344008972521655</v>
          </cell>
          <cell r="E24">
            <v>0.66906280193236711</v>
          </cell>
          <cell r="F24">
            <v>0.64186537244144337</v>
          </cell>
          <cell r="G24">
            <v>0.62597540007935459</v>
          </cell>
          <cell r="H24">
            <v>0.66222465108458051</v>
          </cell>
          <cell r="I24">
            <v>0.62551744529863984</v>
          </cell>
        </row>
        <row r="29">
          <cell r="B29" t="str">
            <v>03C09</v>
          </cell>
          <cell r="D29">
            <v>0.12925704190793993</v>
          </cell>
          <cell r="E29">
            <v>0.13562113028586484</v>
          </cell>
          <cell r="F29">
            <v>0.13956076326383662</v>
          </cell>
          <cell r="G29">
            <v>0.15461212619333628</v>
          </cell>
          <cell r="H29">
            <v>0.16297742372240939</v>
          </cell>
          <cell r="I29">
            <v>0.18891138451954526</v>
          </cell>
        </row>
        <row r="30">
          <cell r="B30" t="str">
            <v>03C09</v>
          </cell>
          <cell r="D30">
            <v>0.13043908880818753</v>
          </cell>
          <cell r="E30">
            <v>0.13690614714584926</v>
          </cell>
          <cell r="F30">
            <v>0.14093538258139152</v>
          </cell>
          <cell r="G30">
            <v>0.15638977635782747</v>
          </cell>
          <cell r="H30">
            <v>0.16462174189446915</v>
          </cell>
          <cell r="I30">
            <v>0.19079505800245214</v>
          </cell>
        </row>
        <row r="35">
          <cell r="B35" t="str">
            <v>03C19</v>
          </cell>
          <cell r="D35">
            <v>5.7089377632194668E-2</v>
          </cell>
          <cell r="E35">
            <v>6.0649611957459042E-2</v>
          </cell>
          <cell r="F35">
            <v>5.6430263341228928E-2</v>
          </cell>
          <cell r="G35">
            <v>6.0735215769845495E-2</v>
          </cell>
          <cell r="H35">
            <v>6.656197149069823E-2</v>
          </cell>
          <cell r="I35">
            <v>7.8809497268977818E-2</v>
          </cell>
        </row>
        <row r="36">
          <cell r="B36" t="str">
            <v>03C19</v>
          </cell>
          <cell r="D36">
            <v>5.8335989799171185E-2</v>
          </cell>
          <cell r="E36">
            <v>6.18496262641067E-2</v>
          </cell>
          <cell r="F36">
            <v>5.8559861191440139E-2</v>
          </cell>
          <cell r="G36">
            <v>6.2913907284768214E-2</v>
          </cell>
          <cell r="H36">
            <v>6.964105156723964E-2</v>
          </cell>
          <cell r="I36">
            <v>8.2719082719082723E-2</v>
          </cell>
        </row>
        <row r="41">
          <cell r="B41" t="str">
            <v>05C13</v>
          </cell>
          <cell r="D41">
            <v>4.0211210398050368E-2</v>
          </cell>
          <cell r="E41">
            <v>4.2385884158036055E-2</v>
          </cell>
          <cell r="F41">
            <v>4.3113101903695411E-2</v>
          </cell>
          <cell r="G41">
            <v>4.0831477357089828E-2</v>
          </cell>
          <cell r="H41">
            <v>4.1280060594584361E-2</v>
          </cell>
          <cell r="I41">
            <v>4.5654250238777457E-2</v>
          </cell>
        </row>
        <row r="42">
          <cell r="B42" t="str">
            <v>05C13</v>
          </cell>
          <cell r="D42">
            <v>9.375E-2</v>
          </cell>
          <cell r="E42">
            <v>0.1015625</v>
          </cell>
          <cell r="F42">
            <v>0.12170706006322445</v>
          </cell>
          <cell r="G42">
            <v>0.13488657265481299</v>
          </cell>
          <cell r="H42">
            <v>0.15582558970693353</v>
          </cell>
          <cell r="I42">
            <v>0.18038922155688622</v>
          </cell>
        </row>
        <row r="47">
          <cell r="B47" t="str">
            <v>05C21</v>
          </cell>
          <cell r="D47">
            <v>0.13932160804020099</v>
          </cell>
          <cell r="E47">
            <v>0.13237745915305102</v>
          </cell>
          <cell r="F47">
            <v>0.14232619151727152</v>
          </cell>
          <cell r="G47">
            <v>0.14172544763971784</v>
          </cell>
          <cell r="H47">
            <v>0.14922255743792062</v>
          </cell>
          <cell r="I47">
            <v>0.15607719219049768</v>
          </cell>
        </row>
        <row r="48">
          <cell r="B48" t="str">
            <v>05C21</v>
          </cell>
          <cell r="D48">
            <v>0.15661629713317329</v>
          </cell>
          <cell r="E48">
            <v>0.14958553127354937</v>
          </cell>
          <cell r="F48">
            <v>0.16317834315077076</v>
          </cell>
          <cell r="G48">
            <v>0.16489898989898991</v>
          </cell>
          <cell r="H48">
            <v>0.177722498618021</v>
          </cell>
          <cell r="I48">
            <v>0.18611223253936213</v>
          </cell>
        </row>
        <row r="53">
          <cell r="B53" t="str">
            <v>07C14</v>
          </cell>
          <cell r="D53">
            <v>5.7346410657806461E-3</v>
          </cell>
          <cell r="E53">
            <v>1.0580354347962187E-2</v>
          </cell>
          <cell r="F53">
            <v>1.517865274278255E-2</v>
          </cell>
          <cell r="G53">
            <v>2.531627099353596E-2</v>
          </cell>
          <cell r="H53">
            <v>4.4949856733524356E-2</v>
          </cell>
          <cell r="I53">
            <v>8.2749464330314298E-2</v>
          </cell>
        </row>
        <row r="54">
          <cell r="B54" t="str">
            <v>07C14</v>
          </cell>
          <cell r="D54">
            <v>6.5510948905109492E-3</v>
          </cell>
          <cell r="E54">
            <v>1.2120994782234495E-2</v>
          </cell>
          <cell r="F54">
            <v>1.7550633577872163E-2</v>
          </cell>
          <cell r="G54">
            <v>2.947240342042113E-2</v>
          </cell>
          <cell r="H54">
            <v>5.2127404805619858E-2</v>
          </cell>
          <cell r="I54">
            <v>9.5671048237758419E-2</v>
          </cell>
        </row>
        <row r="59">
          <cell r="B59" t="str">
            <v>08C14</v>
          </cell>
          <cell r="D59">
            <v>0.56322569120536692</v>
          </cell>
          <cell r="E59">
            <v>0.58465686274509809</v>
          </cell>
          <cell r="F59">
            <v>0.61383266176819151</v>
          </cell>
          <cell r="G59">
            <v>0.63522974094133655</v>
          </cell>
          <cell r="H59">
            <v>0.65866710650502602</v>
          </cell>
          <cell r="I59">
            <v>0.67628044827266831</v>
          </cell>
        </row>
        <row r="60">
          <cell r="B60" t="str">
            <v>08C14</v>
          </cell>
          <cell r="D60">
            <v>0.57096579476861165</v>
          </cell>
          <cell r="E60">
            <v>0.59249875807252861</v>
          </cell>
          <cell r="F60">
            <v>0.62236491747493483</v>
          </cell>
          <cell r="G60">
            <v>0.64451758119124625</v>
          </cell>
          <cell r="H60">
            <v>0.66839614308162942</v>
          </cell>
          <cell r="I60">
            <v>0.68654695872896498</v>
          </cell>
        </row>
        <row r="65">
          <cell r="B65" t="str">
            <v>08C20</v>
          </cell>
          <cell r="D65">
            <v>0.5483201990875155</v>
          </cell>
          <cell r="E65">
            <v>0.56437315322921067</v>
          </cell>
          <cell r="F65">
            <v>0.59012780960775668</v>
          </cell>
          <cell r="G65">
            <v>0.59090909090909094</v>
          </cell>
          <cell r="H65">
            <v>0.60279187817258884</v>
          </cell>
          <cell r="I65">
            <v>0.62893081761006286</v>
          </cell>
        </row>
        <row r="66">
          <cell r="B66" t="str">
            <v>08C20</v>
          </cell>
          <cell r="D66">
            <v>0.589126559714795</v>
          </cell>
          <cell r="E66">
            <v>0.60497737556561082</v>
          </cell>
          <cell r="F66">
            <v>0.64097654380086166</v>
          </cell>
          <cell r="G66">
            <v>0.63952380952380949</v>
          </cell>
          <cell r="H66">
            <v>0.65580541532813219</v>
          </cell>
          <cell r="I66">
            <v>0.68584474885844748</v>
          </cell>
        </row>
        <row r="71">
          <cell r="B71" t="str">
            <v>08C28</v>
          </cell>
          <cell r="D71">
            <v>0.14648858250753985</v>
          </cell>
          <cell r="E71">
            <v>0.14635251472587221</v>
          </cell>
          <cell r="F71">
            <v>0.14669603524229075</v>
          </cell>
          <cell r="G71">
            <v>0.16644936983920033</v>
          </cell>
          <cell r="H71">
            <v>0.15315315315315314</v>
          </cell>
          <cell r="I71">
            <v>0.18615071283095724</v>
          </cell>
        </row>
        <row r="72">
          <cell r="B72" t="str">
            <v>08C28</v>
          </cell>
          <cell r="D72">
            <v>0.20961775585696671</v>
          </cell>
          <cell r="E72">
            <v>0.2108355091383812</v>
          </cell>
          <cell r="F72">
            <v>0.22622282608695651</v>
          </cell>
          <cell r="G72">
            <v>0.24598587026332691</v>
          </cell>
          <cell r="H72">
            <v>0.23536815607300188</v>
          </cell>
          <cell r="I72">
            <v>0.27197149643705465</v>
          </cell>
        </row>
        <row r="77">
          <cell r="B77" t="str">
            <v>08C40</v>
          </cell>
          <cell r="D77">
            <v>9.7542331657825859E-2</v>
          </cell>
          <cell r="E77">
            <v>0.10128909639300913</v>
          </cell>
          <cell r="F77">
            <v>0.10343562558468</v>
          </cell>
          <cell r="G77">
            <v>0.10835162296407531</v>
          </cell>
          <cell r="H77">
            <v>0.11485142680357695</v>
          </cell>
          <cell r="I77">
            <v>0.13236607449541787</v>
          </cell>
        </row>
        <row r="78">
          <cell r="B78" t="str">
            <v>08C40</v>
          </cell>
          <cell r="D78">
            <v>0.10503342312680834</v>
          </cell>
          <cell r="E78">
            <v>0.10897735102576071</v>
          </cell>
          <cell r="F78">
            <v>0.11185606887112451</v>
          </cell>
          <cell r="G78">
            <v>0.11686185170683089</v>
          </cell>
          <cell r="H78">
            <v>0.12313644977890083</v>
          </cell>
          <cell r="I78">
            <v>0.14191438588221431</v>
          </cell>
        </row>
        <row r="83">
          <cell r="B83" t="str">
            <v>11C09</v>
          </cell>
          <cell r="D83">
            <v>0.10655069312313128</v>
          </cell>
          <cell r="E83">
            <v>0.10840417141354833</v>
          </cell>
          <cell r="F83">
            <v>0.11340369811919689</v>
          </cell>
          <cell r="G83">
            <v>0.11038911398211146</v>
          </cell>
          <cell r="H83">
            <v>0.1409311919846766</v>
          </cell>
          <cell r="I83">
            <v>0.14935486196208461</v>
          </cell>
        </row>
        <row r="84">
          <cell r="B84" t="str">
            <v>11C09</v>
          </cell>
          <cell r="D84">
            <v>0.13024698194705947</v>
          </cell>
          <cell r="E84">
            <v>0.13504366812227075</v>
          </cell>
          <cell r="F84">
            <v>0.14255786113328012</v>
          </cell>
          <cell r="G84">
            <v>0.13797057137397287</v>
          </cell>
          <cell r="H84">
            <v>0.17340464104423495</v>
          </cell>
          <cell r="I84">
            <v>0.18442367601246107</v>
          </cell>
        </row>
        <row r="89">
          <cell r="B89" t="str">
            <v>12C04</v>
          </cell>
          <cell r="D89">
            <v>1.4373250624101672E-3</v>
          </cell>
          <cell r="E89">
            <v>5.8866956792042275E-3</v>
          </cell>
          <cell r="F89">
            <v>1.0127730330284936E-2</v>
          </cell>
          <cell r="G89">
            <v>1.0950986729533442E-2</v>
          </cell>
          <cell r="H89">
            <v>7.3574144486692012E-3</v>
          </cell>
          <cell r="I89">
            <v>8.2266229898749262E-3</v>
          </cell>
        </row>
        <row r="90">
          <cell r="B90" t="str">
            <v>12C04</v>
          </cell>
          <cell r="D90">
            <v>0.70370370370370372</v>
          </cell>
          <cell r="E90">
            <v>0.4013245033112583</v>
          </cell>
          <cell r="F90">
            <v>0.48244824482448245</v>
          </cell>
          <cell r="G90">
            <v>0.56568627450980391</v>
          </cell>
          <cell r="H90">
            <v>0.56168359941944845</v>
          </cell>
          <cell r="I90">
            <v>0.73666666666666669</v>
          </cell>
        </row>
        <row r="95">
          <cell r="B95" t="str">
            <v>12C07</v>
          </cell>
          <cell r="D95">
            <v>0.18066261677472051</v>
          </cell>
          <cell r="E95">
            <v>0.20639752482658816</v>
          </cell>
          <cell r="F95">
            <v>0.23742555427656273</v>
          </cell>
          <cell r="G95">
            <v>0.28599980013990206</v>
          </cell>
          <cell r="H95">
            <v>0.3348743422023312</v>
          </cell>
          <cell r="I95">
            <v>0.37351933431228584</v>
          </cell>
        </row>
        <row r="96">
          <cell r="B96" t="str">
            <v>12C07</v>
          </cell>
          <cell r="D96">
            <v>0.19305040366572115</v>
          </cell>
          <cell r="E96">
            <v>0.22010536959182586</v>
          </cell>
          <cell r="F96">
            <v>0.25480717585132667</v>
          </cell>
          <cell r="G96">
            <v>0.30821550985432733</v>
          </cell>
          <cell r="H96">
            <v>0.36131791541264058</v>
          </cell>
          <cell r="I96">
            <v>0.40349768225874422</v>
          </cell>
        </row>
        <row r="101">
          <cell r="B101" t="str">
            <v>13C04</v>
          </cell>
          <cell r="D101">
            <v>2.5432680588283092E-2</v>
          </cell>
          <cell r="E101">
            <v>2.8664702603710488E-2</v>
          </cell>
          <cell r="F101">
            <v>3.0298242148923564E-2</v>
          </cell>
          <cell r="G101">
            <v>2.7888289281915942E-2</v>
          </cell>
          <cell r="H101">
            <v>2.9466686585001494E-2</v>
          </cell>
          <cell r="I101">
            <v>3.400718615032846E-2</v>
          </cell>
        </row>
        <row r="102">
          <cell r="B102" t="str">
            <v>13C04</v>
          </cell>
          <cell r="D102">
            <v>4.0267592949954974E-2</v>
          </cell>
          <cell r="E102">
            <v>4.4803982576229001E-2</v>
          </cell>
          <cell r="F102">
            <v>4.8081745235707123E-2</v>
          </cell>
          <cell r="G102">
            <v>4.4497517440764252E-2</v>
          </cell>
          <cell r="H102">
            <v>4.6570652815488139E-2</v>
          </cell>
          <cell r="I102">
            <v>5.3773314203730271E-2</v>
          </cell>
        </row>
        <row r="107">
          <cell r="B107" t="str">
            <v>13C11</v>
          </cell>
          <cell r="D107">
            <v>0.58688387635756056</v>
          </cell>
          <cell r="E107">
            <v>0.62133693450371374</v>
          </cell>
          <cell r="F107">
            <v>0.6626472626472627</v>
          </cell>
          <cell r="G107">
            <v>0.72232695933207647</v>
          </cell>
          <cell r="H107">
            <v>0.78918988316857108</v>
          </cell>
          <cell r="I107">
            <v>0.82182320441988954</v>
          </cell>
        </row>
        <row r="108">
          <cell r="B108" t="str">
            <v>13C11</v>
          </cell>
          <cell r="D108">
            <v>0.59449929478138219</v>
          </cell>
          <cell r="E108">
            <v>0.62941176470588234</v>
          </cell>
          <cell r="F108">
            <v>0.67130019657399609</v>
          </cell>
          <cell r="G108">
            <v>0.73069064160196162</v>
          </cell>
          <cell r="H108">
            <v>0.79893423446841694</v>
          </cell>
          <cell r="I108">
            <v>0.83016235413495687</v>
          </cell>
        </row>
        <row r="113">
          <cell r="B113" t="str">
            <v>21C02</v>
          </cell>
          <cell r="D113">
            <v>0.4543103448275862</v>
          </cell>
          <cell r="E113">
            <v>0.46669228798360235</v>
          </cell>
          <cell r="F113">
            <v>0.51728813559322029</v>
          </cell>
          <cell r="G113">
            <v>0.54769778682269143</v>
          </cell>
          <cell r="H113">
            <v>0.55033313143549367</v>
          </cell>
          <cell r="I113">
            <v>0.56433466959782752</v>
          </cell>
        </row>
        <row r="114">
          <cell r="B114" t="str">
            <v>21C02</v>
          </cell>
          <cell r="D114">
            <v>0.48533087751611631</v>
          </cell>
          <cell r="E114">
            <v>0.49530931339225015</v>
          </cell>
          <cell r="F114">
            <v>0.5559603614106674</v>
          </cell>
          <cell r="G114">
            <v>0.5857201031627528</v>
          </cell>
          <cell r="H114">
            <v>0.59581425768476126</v>
          </cell>
          <cell r="I114">
            <v>0.61386277536130207</v>
          </cell>
        </row>
        <row r="119">
          <cell r="B119" t="str">
            <v>21C03</v>
          </cell>
          <cell r="D119">
            <v>0.38481338481338484</v>
          </cell>
          <cell r="E119">
            <v>0.35044929396662389</v>
          </cell>
          <cell r="F119">
            <v>0.4023494860499266</v>
          </cell>
          <cell r="G119">
            <v>0.4101694915254237</v>
          </cell>
          <cell r="H119">
            <v>0.4041095890410959</v>
          </cell>
          <cell r="I119">
            <v>0.46607142857142858</v>
          </cell>
        </row>
        <row r="120">
          <cell r="B120" t="str">
            <v>21C03</v>
          </cell>
          <cell r="D120">
            <v>0.50167785234899331</v>
          </cell>
          <cell r="E120">
            <v>0.45882352941176469</v>
          </cell>
          <cell r="F120">
            <v>0.55578093306288034</v>
          </cell>
          <cell r="G120">
            <v>0.60349127182044893</v>
          </cell>
          <cell r="H120">
            <v>0.60253164556962024</v>
          </cell>
          <cell r="I120">
            <v>0.6709511568123393</v>
          </cell>
        </row>
        <row r="125">
          <cell r="B125" t="str">
            <v>22C02</v>
          </cell>
          <cell r="D125">
            <v>9.6788990825688079E-2</v>
          </cell>
          <cell r="E125">
            <v>9.8432055749128916E-2</v>
          </cell>
          <cell r="F125">
            <v>8.1183932346723039E-2</v>
          </cell>
          <cell r="G125">
            <v>9.1998453807499034E-2</v>
          </cell>
          <cell r="H125">
            <v>0.1068556108770586</v>
          </cell>
          <cell r="I125">
            <v>0.11438542070569989</v>
          </cell>
        </row>
        <row r="126">
          <cell r="B126" t="str">
            <v>22C02</v>
          </cell>
          <cell r="D126">
            <v>0.12718505123568416</v>
          </cell>
          <cell r="E126">
            <v>0.12604573340769659</v>
          </cell>
          <cell r="F126">
            <v>0.12090680100755667</v>
          </cell>
          <cell r="G126">
            <v>0.14619164619164618</v>
          </cell>
          <cell r="H126">
            <v>0.19334719334719336</v>
          </cell>
          <cell r="I126">
            <v>0.22399392558845863</v>
          </cell>
        </row>
      </sheetData>
      <sheetData sheetId="24">
        <row r="2">
          <cell r="C2">
            <v>0.25964290756928132</v>
          </cell>
          <cell r="D2">
            <v>0.25342298759126897</v>
          </cell>
          <cell r="E2">
            <v>0.26429041567515571</v>
          </cell>
          <cell r="F2">
            <v>0.27340453178561264</v>
          </cell>
          <cell r="G2">
            <v>0.2863169435374312</v>
          </cell>
          <cell r="H2">
            <v>0.30511191522966491</v>
          </cell>
        </row>
        <row r="3">
          <cell r="C3">
            <v>0.19441374459961822</v>
          </cell>
          <cell r="D3">
            <v>0.2051051051051051</v>
          </cell>
          <cell r="E3">
            <v>0.21691638472692121</v>
          </cell>
          <cell r="F3">
            <v>0.24138909916729751</v>
          </cell>
          <cell r="G3">
            <v>0.2472762993391677</v>
          </cell>
          <cell r="H3">
            <v>0.26598349505758595</v>
          </cell>
        </row>
        <row r="4">
          <cell r="C4">
            <v>0.19675419401896427</v>
          </cell>
          <cell r="D4">
            <v>0.20675453047775946</v>
          </cell>
          <cell r="E4">
            <v>0.22038902396665508</v>
          </cell>
          <cell r="F4">
            <v>0.25811036789297659</v>
          </cell>
          <cell r="G4">
            <v>0.290938123752495</v>
          </cell>
          <cell r="H4">
            <v>0.27757469802924351</v>
          </cell>
        </row>
        <row r="5">
          <cell r="C5">
            <v>0.18230358504958047</v>
          </cell>
          <cell r="D5">
            <v>0.20009140767824496</v>
          </cell>
          <cell r="E5">
            <v>0.21487390633041689</v>
          </cell>
          <cell r="F5">
            <v>0.20129926375054136</v>
          </cell>
          <cell r="G5">
            <v>0.20742954739538855</v>
          </cell>
          <cell r="H5">
            <v>0.21394769613947695</v>
          </cell>
        </row>
        <row r="6">
          <cell r="C6">
            <v>0.23656545870062032</v>
          </cell>
          <cell r="D6">
            <v>0.23007695317594887</v>
          </cell>
          <cell r="E6">
            <v>0.22916801763828545</v>
          </cell>
          <cell r="F6">
            <v>0.23632534225360838</v>
          </cell>
          <cell r="G6">
            <v>0.24901404979048558</v>
          </cell>
          <cell r="H6">
            <v>0.25575953923686107</v>
          </cell>
        </row>
        <row r="7">
          <cell r="C7">
            <v>0.18072916666666666</v>
          </cell>
          <cell r="D7">
            <v>0.19797583393576371</v>
          </cell>
          <cell r="E7">
            <v>0.22080066033842344</v>
          </cell>
          <cell r="F7">
            <v>0.23178530244260404</v>
          </cell>
          <cell r="G7">
            <v>0.23455589065084151</v>
          </cell>
          <cell r="H7">
            <v>0.22831181252989</v>
          </cell>
        </row>
        <row r="8">
          <cell r="C8">
            <v>0.288265693874449</v>
          </cell>
          <cell r="D8">
            <v>0.30100585497673021</v>
          </cell>
          <cell r="E8">
            <v>0.27824826428625926</v>
          </cell>
          <cell r="F8">
            <v>0.26462437270616435</v>
          </cell>
          <cell r="G8">
            <v>0.31699190861494525</v>
          </cell>
          <cell r="H8">
            <v>0.32305061559507525</v>
          </cell>
        </row>
        <row r="9">
          <cell r="C9">
            <v>0.27706789913681779</v>
          </cell>
          <cell r="D9">
            <v>0.26856682656955777</v>
          </cell>
          <cell r="E9">
            <v>0.26610240133371804</v>
          </cell>
          <cell r="F9">
            <v>0.28613302566341325</v>
          </cell>
          <cell r="G9">
            <v>0.28824779088026109</v>
          </cell>
          <cell r="H9">
            <v>0.3024112019796602</v>
          </cell>
        </row>
        <row r="10">
          <cell r="C10">
            <v>0.17134424768905224</v>
          </cell>
          <cell r="D10">
            <v>0.18530368474377432</v>
          </cell>
          <cell r="E10">
            <v>0.2025211820624096</v>
          </cell>
          <cell r="F10">
            <v>0.21684606011372867</v>
          </cell>
          <cell r="G10">
            <v>0.22989644750532626</v>
          </cell>
          <cell r="H10">
            <v>0.23063657863618447</v>
          </cell>
        </row>
        <row r="11">
          <cell r="C11">
            <v>0.20205382436260624</v>
          </cell>
          <cell r="D11">
            <v>0.21156302521008402</v>
          </cell>
          <cell r="E11">
            <v>0.22909994117262567</v>
          </cell>
          <cell r="F11">
            <v>0.22702389386230437</v>
          </cell>
          <cell r="G11">
            <v>0.25109916951636541</v>
          </cell>
          <cell r="H11">
            <v>0.25577963600590259</v>
          </cell>
        </row>
        <row r="12">
          <cell r="C12">
            <v>0.13171806167400882</v>
          </cell>
          <cell r="D12">
            <v>0.14013015184381777</v>
          </cell>
          <cell r="E12">
            <v>0.13914077597740448</v>
          </cell>
          <cell r="F12">
            <v>0.1431092807765848</v>
          </cell>
          <cell r="G12">
            <v>0.16650329085562246</v>
          </cell>
          <cell r="H12">
            <v>0.19411296738265713</v>
          </cell>
        </row>
        <row r="13">
          <cell r="C13">
            <v>0.22131033523438587</v>
          </cell>
          <cell r="D13">
            <v>0.20754973643938104</v>
          </cell>
          <cell r="E13">
            <v>0.21128621931476527</v>
          </cell>
          <cell r="F13">
            <v>0.22648655472793838</v>
          </cell>
          <cell r="G13">
            <v>0.2394146106920696</v>
          </cell>
          <cell r="H13">
            <v>0.23784603490826917</v>
          </cell>
        </row>
        <row r="14">
          <cell r="C14">
            <v>0.21468171468171468</v>
          </cell>
          <cell r="D14">
            <v>0.19952155545375885</v>
          </cell>
          <cell r="E14">
            <v>0.20904755158898805</v>
          </cell>
          <cell r="F14">
            <v>0.2135981308411215</v>
          </cell>
          <cell r="G14">
            <v>0.22074231930385366</v>
          </cell>
          <cell r="H14">
            <v>0.23918818866774094</v>
          </cell>
        </row>
        <row r="15">
          <cell r="C15">
            <v>0.20847018150388938</v>
          </cell>
          <cell r="D15">
            <v>0.23751686909581646</v>
          </cell>
          <cell r="E15">
            <v>0.2413992244864285</v>
          </cell>
          <cell r="F15">
            <v>0.24119130930100088</v>
          </cell>
          <cell r="G15">
            <v>0.24426461345065997</v>
          </cell>
          <cell r="H15">
            <v>0.24351651744365546</v>
          </cell>
        </row>
        <row r="16">
          <cell r="C16">
            <v>0.20270587315242042</v>
          </cell>
          <cell r="D16">
            <v>0.20650770749487432</v>
          </cell>
          <cell r="E16">
            <v>0.21072576940744142</v>
          </cell>
          <cell r="F16">
            <v>0.22524607022183046</v>
          </cell>
          <cell r="G16">
            <v>0.24931171612113795</v>
          </cell>
          <cell r="H16">
            <v>0.27674829753797797</v>
          </cell>
        </row>
        <row r="17">
          <cell r="C17">
            <v>0.2492236407551634</v>
          </cell>
          <cell r="D17">
            <v>0.23800578034682082</v>
          </cell>
          <cell r="E17">
            <v>0.23705772811918063</v>
          </cell>
          <cell r="F17">
            <v>0.24445610812229365</v>
          </cell>
          <cell r="G17">
            <v>0.24363515146464437</v>
          </cell>
          <cell r="H17">
            <v>0.25049108195175612</v>
          </cell>
        </row>
        <row r="18">
          <cell r="C18">
            <v>0.26079706519926632</v>
          </cell>
          <cell r="D18">
            <v>0.26035221323179436</v>
          </cell>
          <cell r="E18">
            <v>0.2344568062827225</v>
          </cell>
          <cell r="F18">
            <v>0.28409090909090912</v>
          </cell>
          <cell r="G18">
            <v>0.27731737262124001</v>
          </cell>
          <cell r="H18">
            <v>0.26693349753694579</v>
          </cell>
        </row>
        <row r="19">
          <cell r="C19">
            <v>0.19975199840570404</v>
          </cell>
          <cell r="D19">
            <v>0.20647267627853982</v>
          </cell>
          <cell r="E19">
            <v>0.21529183625631299</v>
          </cell>
          <cell r="F19">
            <v>0.23243120309301796</v>
          </cell>
          <cell r="G19">
            <v>0.24136773072060683</v>
          </cell>
          <cell r="H19">
            <v>0.26187014577036383</v>
          </cell>
        </row>
        <row r="20">
          <cell r="C20">
            <v>0.22130259138831412</v>
          </cell>
          <cell r="D20">
            <v>0.22776971456216738</v>
          </cell>
          <cell r="E20">
            <v>0.23171307220386975</v>
          </cell>
          <cell r="F20">
            <v>0.23095329249617153</v>
          </cell>
          <cell r="G20">
            <v>0.23098083855055968</v>
          </cell>
          <cell r="H20">
            <v>0.24481051228337458</v>
          </cell>
        </row>
        <row r="21">
          <cell r="C21">
            <v>0.31631530302363453</v>
          </cell>
          <cell r="D21">
            <v>0.27173616789315891</v>
          </cell>
          <cell r="E21">
            <v>0.26509760992519615</v>
          </cell>
          <cell r="F21">
            <v>0.26018963735226713</v>
          </cell>
          <cell r="G21">
            <v>0.25944562529822585</v>
          </cell>
          <cell r="H21">
            <v>0.2745055982154348</v>
          </cell>
        </row>
        <row r="22">
          <cell r="C22">
            <v>0.30094769928863468</v>
          </cell>
          <cell r="D22">
            <v>0.28273920327624719</v>
          </cell>
          <cell r="E22">
            <v>0.28987664343864872</v>
          </cell>
          <cell r="F22">
            <v>0.28874093344209528</v>
          </cell>
          <cell r="G22">
            <v>0.30553228913644359</v>
          </cell>
          <cell r="H22">
            <v>0.3198504206918043</v>
          </cell>
        </row>
        <row r="23">
          <cell r="C23">
            <v>0.29004329004329005</v>
          </cell>
          <cell r="D23">
            <v>0.35847342117219444</v>
          </cell>
          <cell r="E23">
            <v>0.30610328638497653</v>
          </cell>
          <cell r="F23">
            <v>0.30980751604032997</v>
          </cell>
          <cell r="G23">
            <v>0.32569631626235401</v>
          </cell>
          <cell r="H23">
            <v>0.32642706131078225</v>
          </cell>
        </row>
        <row r="24">
          <cell r="C24">
            <v>0.34133333333333332</v>
          </cell>
          <cell r="D24">
            <v>0.33440256615878106</v>
          </cell>
          <cell r="E24">
            <v>0.3353181987346483</v>
          </cell>
          <cell r="F24">
            <v>0.34259818731117825</v>
          </cell>
          <cell r="G24">
            <v>0.3728144388042865</v>
          </cell>
          <cell r="H24">
            <v>0.24317528735632185</v>
          </cell>
        </row>
        <row r="25">
          <cell r="C25">
            <v>0.25643666323377962</v>
          </cell>
          <cell r="D25">
            <v>0.19055201698513802</v>
          </cell>
          <cell r="E25">
            <v>0.23697148475909538</v>
          </cell>
          <cell r="F25">
            <v>0.23236309817464232</v>
          </cell>
          <cell r="G25">
            <v>0.20920303605313093</v>
          </cell>
          <cell r="H25">
            <v>0.26864330637915546</v>
          </cell>
        </row>
        <row r="26">
          <cell r="C26">
            <v>0.16470588235294117</v>
          </cell>
          <cell r="D26">
            <v>7.2538860103626937E-2</v>
          </cell>
          <cell r="E26">
            <v>0.17786561264822134</v>
          </cell>
          <cell r="F26">
            <v>4.789053591790194E-2</v>
          </cell>
          <cell r="G26">
            <v>0.18566176470588236</v>
          </cell>
          <cell r="H26">
            <v>0.15584415584415584</v>
          </cell>
        </row>
        <row r="27">
          <cell r="C27">
            <v>0.20208274697438783</v>
          </cell>
          <cell r="D27">
            <v>0.21727816809784023</v>
          </cell>
          <cell r="E27">
            <v>0.24655436447166923</v>
          </cell>
          <cell r="F27">
            <v>0.23835213339872485</v>
          </cell>
          <cell r="G27">
            <v>0.24641037517369152</v>
          </cell>
          <cell r="H27">
            <v>0.25274243089074155</v>
          </cell>
        </row>
        <row r="28">
          <cell r="E28">
            <v>0.17640449438202246</v>
          </cell>
          <cell r="F28">
            <v>0.1685317056629366</v>
          </cell>
          <cell r="G28">
            <v>0.19294743845642048</v>
          </cell>
          <cell r="H28">
            <v>0.19707781175671085</v>
          </cell>
        </row>
      </sheetData>
      <sheetData sheetId="25">
        <row r="3">
          <cell r="C3">
            <v>0.23530110587129333</v>
          </cell>
          <cell r="D3">
            <v>0.24196090636200268</v>
          </cell>
          <cell r="E3">
            <v>0.24725948657761701</v>
          </cell>
          <cell r="F3">
            <v>0.25481678168145205</v>
          </cell>
          <cell r="G3">
            <v>0.27155859032413954</v>
          </cell>
          <cell r="H3">
            <v>0.28475406167872486</v>
          </cell>
        </row>
      </sheetData>
      <sheetData sheetId="26">
        <row r="2">
          <cell r="C2">
            <v>0.23263521613426416</v>
          </cell>
          <cell r="D2">
            <v>0.20717770034843205</v>
          </cell>
          <cell r="E2">
            <v>0.20470917822838847</v>
          </cell>
          <cell r="F2">
            <v>0.21906453522794553</v>
          </cell>
          <cell r="G2">
            <v>0.23710317460317459</v>
          </cell>
          <cell r="H2">
            <v>0.25134583255986637</v>
          </cell>
        </row>
        <row r="3">
          <cell r="C3">
            <v>0.2664296898142271</v>
          </cell>
          <cell r="D3">
            <v>0.27847789752161028</v>
          </cell>
          <cell r="E3">
            <v>0.29263616209630711</v>
          </cell>
          <cell r="F3">
            <v>0.29626033978899402</v>
          </cell>
          <cell r="G3">
            <v>0.30265513840615094</v>
          </cell>
          <cell r="H3">
            <v>0.314272950636587</v>
          </cell>
        </row>
        <row r="4">
          <cell r="C4">
            <v>0.21792060369570124</v>
          </cell>
          <cell r="D4">
            <v>0.22158339109066852</v>
          </cell>
          <cell r="E4">
            <v>0.22527302539987007</v>
          </cell>
          <cell r="F4">
            <v>0.23691347362998652</v>
          </cell>
          <cell r="G4">
            <v>0.26732448356640875</v>
          </cell>
          <cell r="H4">
            <v>0.27647256251048835</v>
          </cell>
        </row>
        <row r="5">
          <cell r="C5">
            <v>0.16755319148936171</v>
          </cell>
          <cell r="D5">
            <v>0.16030534351145037</v>
          </cell>
          <cell r="E5">
            <v>0.12341772151898735</v>
          </cell>
          <cell r="F5">
            <v>0.21341463414634146</v>
          </cell>
          <cell r="G5">
            <v>0.26462395543175488</v>
          </cell>
          <cell r="H5">
            <v>0.32975871313672922</v>
          </cell>
        </row>
        <row r="6">
          <cell r="C6">
            <v>0.15526128688233204</v>
          </cell>
          <cell r="D6">
            <v>0.16795942720763724</v>
          </cell>
          <cell r="E6">
            <v>0.15749691689541315</v>
          </cell>
          <cell r="F6">
            <v>0.17584279790877952</v>
          </cell>
          <cell r="G6">
            <v>0.19754782429508536</v>
          </cell>
          <cell r="H6">
            <v>0.22377076975245846</v>
          </cell>
        </row>
        <row r="7">
          <cell r="E7">
            <v>0.17640449438202246</v>
          </cell>
          <cell r="F7">
            <v>0.1685317056629366</v>
          </cell>
          <cell r="G7">
            <v>0.19294743845642048</v>
          </cell>
          <cell r="H7">
            <v>0.19707781175671085</v>
          </cell>
        </row>
        <row r="8">
          <cell r="C8">
            <v>0.23989139957103586</v>
          </cell>
          <cell r="D8">
            <v>0.22872765717187257</v>
          </cell>
          <cell r="E8">
            <v>0.2341521731888859</v>
          </cell>
          <cell r="F8">
            <v>0.24352392944392429</v>
          </cell>
          <cell r="G8">
            <v>0.2524000993144544</v>
          </cell>
          <cell r="H8">
            <v>0.26175563528426615</v>
          </cell>
        </row>
      </sheetData>
      <sheetData sheetId="27">
        <row r="2">
          <cell r="C2">
            <v>0.3071503408901104</v>
          </cell>
          <cell r="D2">
            <v>0.30004557885141292</v>
          </cell>
          <cell r="E2">
            <v>0.31560331927628893</v>
          </cell>
          <cell r="F2">
            <v>0.32569693217165685</v>
          </cell>
          <cell r="G2">
            <v>0.33957570703715745</v>
          </cell>
          <cell r="H2">
            <v>0.36310843035488849</v>
          </cell>
        </row>
        <row r="3">
          <cell r="C3">
            <v>0.25172368934564848</v>
          </cell>
          <cell r="D3">
            <v>0.26202046035805626</v>
          </cell>
          <cell r="E3">
            <v>0.28120300751879701</v>
          </cell>
          <cell r="F3">
            <v>0.30142975304265629</v>
          </cell>
          <cell r="G3">
            <v>0.31351902173913043</v>
          </cell>
          <cell r="H3">
            <v>0.33337122073198455</v>
          </cell>
        </row>
        <row r="4">
          <cell r="C4">
            <v>0.24648772130211308</v>
          </cell>
          <cell r="D4">
            <v>0.25612244897959185</v>
          </cell>
          <cell r="E4">
            <v>0.27713474557763706</v>
          </cell>
          <cell r="F4">
            <v>0.32049418604651164</v>
          </cell>
          <cell r="G4">
            <v>0.35929796884243737</v>
          </cell>
          <cell r="H4">
            <v>0.34275340987145519</v>
          </cell>
        </row>
        <row r="5">
          <cell r="C5">
            <v>0.22017503454629203</v>
          </cell>
          <cell r="D5">
            <v>0.23949671772428885</v>
          </cell>
          <cell r="E5">
            <v>0.25634465820712238</v>
          </cell>
          <cell r="F5">
            <v>0.23961233116816166</v>
          </cell>
          <cell r="G5">
            <v>0.25041237113402059</v>
          </cell>
          <cell r="H5">
            <v>0.2543426766679826</v>
          </cell>
        </row>
        <row r="6">
          <cell r="C6">
            <v>0.30068885384679228</v>
          </cell>
          <cell r="D6">
            <v>0.29157024793388431</v>
          </cell>
          <cell r="E6">
            <v>0.29413233458177279</v>
          </cell>
          <cell r="F6">
            <v>0.30366950569131579</v>
          </cell>
          <cell r="G6">
            <v>0.31766370568351543</v>
          </cell>
          <cell r="H6">
            <v>0.32669170051344931</v>
          </cell>
        </row>
        <row r="7">
          <cell r="C7">
            <v>0.23244908896034297</v>
          </cell>
          <cell r="D7">
            <v>0.24973944762897343</v>
          </cell>
          <cell r="E7">
            <v>0.28544751233826865</v>
          </cell>
          <cell r="F7">
            <v>0.29834030495209823</v>
          </cell>
          <cell r="G7">
            <v>0.3002116797410036</v>
          </cell>
          <cell r="H7">
            <v>0.29349563506701093</v>
          </cell>
        </row>
        <row r="8">
          <cell r="C8">
            <v>0.36821667799242791</v>
          </cell>
          <cell r="D8">
            <v>0.37844469611174025</v>
          </cell>
          <cell r="E8">
            <v>0.35067307692307692</v>
          </cell>
          <cell r="F8">
            <v>0.33459607917416423</v>
          </cell>
          <cell r="G8">
            <v>0.3925233644859813</v>
          </cell>
          <cell r="H8">
            <v>0.40509477656745863</v>
          </cell>
        </row>
        <row r="9">
          <cell r="C9">
            <v>0.32438131614546034</v>
          </cell>
          <cell r="D9">
            <v>0.31443446890501375</v>
          </cell>
          <cell r="E9">
            <v>0.31197143394098853</v>
          </cell>
          <cell r="F9">
            <v>0.33668452337271593</v>
          </cell>
          <cell r="G9">
            <v>0.33768575963064495</v>
          </cell>
          <cell r="H9">
            <v>0.35463778886647557</v>
          </cell>
        </row>
        <row r="10">
          <cell r="C10">
            <v>0.21213374698379869</v>
          </cell>
          <cell r="D10">
            <v>0.22878398841266706</v>
          </cell>
          <cell r="E10">
            <v>0.24995217751705667</v>
          </cell>
          <cell r="F10">
            <v>0.26562597176441322</v>
          </cell>
          <cell r="G10">
            <v>0.28441829103837196</v>
          </cell>
          <cell r="H10">
            <v>0.28416196199842164</v>
          </cell>
        </row>
        <row r="11">
          <cell r="C11">
            <v>0.24145226811103587</v>
          </cell>
          <cell r="D11">
            <v>0.25079693975135481</v>
          </cell>
          <cell r="E11">
            <v>0.27094928880643165</v>
          </cell>
          <cell r="F11">
            <v>0.2706333973128599</v>
          </cell>
          <cell r="G11">
            <v>0.30078267866286301</v>
          </cell>
          <cell r="H11">
            <v>0.31156381066506889</v>
          </cell>
        </row>
        <row r="12">
          <cell r="C12">
            <v>0.16851399586699231</v>
          </cell>
          <cell r="D12">
            <v>0.18142669912001497</v>
          </cell>
          <cell r="E12">
            <v>0.18086956521739131</v>
          </cell>
          <cell r="F12">
            <v>0.18860244233378562</v>
          </cell>
          <cell r="G12">
            <v>0.21626045834849036</v>
          </cell>
          <cell r="H12">
            <v>0.24902194250722912</v>
          </cell>
        </row>
        <row r="13">
          <cell r="C13">
            <v>0.26804818465167213</v>
          </cell>
          <cell r="D13">
            <v>0.25142127379088736</v>
          </cell>
          <cell r="E13">
            <v>0.25600480384307445</v>
          </cell>
          <cell r="F13">
            <v>0.27187997272107295</v>
          </cell>
          <cell r="G13">
            <v>0.28445444158811767</v>
          </cell>
          <cell r="H13">
            <v>0.28347154298674604</v>
          </cell>
        </row>
        <row r="14">
          <cell r="C14">
            <v>0.27249308871575773</v>
          </cell>
          <cell r="D14">
            <v>0.25003189182293661</v>
          </cell>
          <cell r="E14">
            <v>0.26065708902496465</v>
          </cell>
          <cell r="F14">
            <v>0.26615814603470361</v>
          </cell>
          <cell r="G14">
            <v>0.27553338875034633</v>
          </cell>
          <cell r="H14">
            <v>0.29747589643592243</v>
          </cell>
        </row>
        <row r="15">
          <cell r="C15">
            <v>0.27226549271926853</v>
          </cell>
          <cell r="D15">
            <v>0.30509209100758394</v>
          </cell>
          <cell r="E15">
            <v>0.31022052586938081</v>
          </cell>
          <cell r="F15">
            <v>0.30903972474194558</v>
          </cell>
          <cell r="G15">
            <v>0.31099329798939684</v>
          </cell>
          <cell r="H15">
            <v>0.30753484745101861</v>
          </cell>
        </row>
        <row r="16">
          <cell r="C16">
            <v>0.25909636145541781</v>
          </cell>
          <cell r="D16">
            <v>0.25880281690140844</v>
          </cell>
          <cell r="E16">
            <v>0.26420618160875409</v>
          </cell>
          <cell r="F16">
            <v>0.28224952828017857</v>
          </cell>
          <cell r="G16">
            <v>0.30618634162631492</v>
          </cell>
          <cell r="H16">
            <v>0.33560963989359588</v>
          </cell>
        </row>
        <row r="17">
          <cell r="C17">
            <v>0.30812359071241391</v>
          </cell>
          <cell r="D17">
            <v>0.29311265349706356</v>
          </cell>
          <cell r="E17">
            <v>0.29737779594697189</v>
          </cell>
          <cell r="F17">
            <v>0.30155390093881518</v>
          </cell>
          <cell r="G17">
            <v>0.30240496508921644</v>
          </cell>
          <cell r="H17">
            <v>0.31148021494870543</v>
          </cell>
        </row>
        <row r="18">
          <cell r="C18">
            <v>0.33569435501180511</v>
          </cell>
          <cell r="D18">
            <v>0.3245648734177215</v>
          </cell>
          <cell r="E18">
            <v>0.29108267316676822</v>
          </cell>
          <cell r="F18">
            <v>0.35905783224818077</v>
          </cell>
          <cell r="G18">
            <v>0.34432164634146339</v>
          </cell>
          <cell r="H18">
            <v>0.33993334640266615</v>
          </cell>
        </row>
        <row r="19">
          <cell r="C19">
            <v>0.24840974803800084</v>
          </cell>
          <cell r="D19">
            <v>0.25489612637957154</v>
          </cell>
          <cell r="E19">
            <v>0.26690090613689799</v>
          </cell>
          <cell r="F19">
            <v>0.28746036616549042</v>
          </cell>
          <cell r="G19">
            <v>0.29744401168451801</v>
          </cell>
          <cell r="H19">
            <v>0.32477638852641816</v>
          </cell>
        </row>
        <row r="20">
          <cell r="C20">
            <v>0.29157471115149941</v>
          </cell>
          <cell r="D20">
            <v>0.29793697000379699</v>
          </cell>
          <cell r="E20">
            <v>0.30278737049827331</v>
          </cell>
          <cell r="F20">
            <v>0.30586893142350108</v>
          </cell>
          <cell r="G20">
            <v>0.30441305163145393</v>
          </cell>
          <cell r="H20">
            <v>0.3186268434750279</v>
          </cell>
        </row>
        <row r="21">
          <cell r="C21">
            <v>0.3789212843359519</v>
          </cell>
          <cell r="D21">
            <v>0.32702820905313801</v>
          </cell>
          <cell r="E21">
            <v>0.3221372353397628</v>
          </cell>
          <cell r="F21">
            <v>0.31356620633631194</v>
          </cell>
          <cell r="G21">
            <v>0.31469009786383245</v>
          </cell>
          <cell r="H21">
            <v>0.33601134215500944</v>
          </cell>
        </row>
        <row r="22">
          <cell r="C22">
            <v>0.35991068652666686</v>
          </cell>
          <cell r="D22">
            <v>0.33771539744302392</v>
          </cell>
          <cell r="E22">
            <v>0.35018798016673025</v>
          </cell>
          <cell r="F22">
            <v>0.34705071810906779</v>
          </cell>
          <cell r="G22">
            <v>0.36369301328547571</v>
          </cell>
          <cell r="H22">
            <v>0.38331880990912487</v>
          </cell>
        </row>
        <row r="23">
          <cell r="C23">
            <v>0.34339407744874717</v>
          </cell>
          <cell r="D23">
            <v>0.42057569296375269</v>
          </cell>
          <cell r="E23">
            <v>0.37214611872146119</v>
          </cell>
          <cell r="F23">
            <v>0.37410071942446044</v>
          </cell>
          <cell r="G23">
            <v>0.3840042372881356</v>
          </cell>
          <cell r="H23">
            <v>0.3940786115364982</v>
          </cell>
        </row>
        <row r="24">
          <cell r="C24">
            <v>0.40916355887053807</v>
          </cell>
          <cell r="D24">
            <v>0.41616766467065869</v>
          </cell>
          <cell r="E24">
            <v>0.4294566253574833</v>
          </cell>
          <cell r="F24">
            <v>0.4150805270863836</v>
          </cell>
          <cell r="G24">
            <v>0.45586206896551723</v>
          </cell>
          <cell r="H24">
            <v>0.32070108953102794</v>
          </cell>
        </row>
        <row r="25">
          <cell r="C25">
            <v>0.30970149253731344</v>
          </cell>
          <cell r="D25">
            <v>0.24372029871011541</v>
          </cell>
          <cell r="E25">
            <v>0.29426129426129427</v>
          </cell>
          <cell r="F25">
            <v>0.30231065468549423</v>
          </cell>
          <cell r="G25">
            <v>0.26906650396583282</v>
          </cell>
          <cell r="H25">
            <v>0.33351924149470163</v>
          </cell>
        </row>
        <row r="26">
          <cell r="C26">
            <v>0.24778761061946902</v>
          </cell>
          <cell r="D26">
            <v>9.0909090909090912E-2</v>
          </cell>
          <cell r="E26">
            <v>0.21739130434782608</v>
          </cell>
          <cell r="F26">
            <v>5.6300268096514748E-2</v>
          </cell>
          <cell r="G26">
            <v>0.21767241379310345</v>
          </cell>
          <cell r="H26">
            <v>0.18006430868167203</v>
          </cell>
        </row>
        <row r="27">
          <cell r="C27">
            <v>0.24707501720578115</v>
          </cell>
          <cell r="D27">
            <v>0.26110068792995622</v>
          </cell>
          <cell r="E27">
            <v>0.31151241534988711</v>
          </cell>
          <cell r="F27">
            <v>0.31094049904030713</v>
          </cell>
          <cell r="G27">
            <v>0.32668099478047286</v>
          </cell>
          <cell r="H27">
            <v>0.33595800524934383</v>
          </cell>
        </row>
        <row r="28">
          <cell r="E28">
            <v>0.20594665500655882</v>
          </cell>
          <cell r="F28">
            <v>0.20072697899838449</v>
          </cell>
          <cell r="G28">
            <v>0.23976849937990904</v>
          </cell>
          <cell r="H28">
            <v>0.23927392739273928</v>
          </cell>
        </row>
      </sheetData>
      <sheetData sheetId="28">
        <row r="3">
          <cell r="C3">
            <v>0.28232603683779967</v>
          </cell>
          <cell r="D3">
            <v>0.2899298663490803</v>
          </cell>
          <cell r="E3">
            <v>0.29922291102767834</v>
          </cell>
          <cell r="F3">
            <v>0.30969974798444572</v>
          </cell>
          <cell r="G3">
            <v>0.33094486342641821</v>
          </cell>
          <cell r="H3">
            <v>0.34881733606359139</v>
          </cell>
        </row>
      </sheetData>
      <sheetData sheetId="29">
        <row r="2">
          <cell r="C2">
            <v>0.27734342160571668</v>
          </cell>
          <cell r="D2">
            <v>0.24897412277028724</v>
          </cell>
          <cell r="E2">
            <v>0.25277983691623424</v>
          </cell>
          <cell r="F2">
            <v>0.26930853214718964</v>
          </cell>
          <cell r="G2">
            <v>0.29413122067533265</v>
          </cell>
          <cell r="H2">
            <v>0.31258176221623701</v>
          </cell>
        </row>
        <row r="3">
          <cell r="C3">
            <v>0.32105659030354022</v>
          </cell>
          <cell r="D3">
            <v>0.33595586234196789</v>
          </cell>
          <cell r="E3">
            <v>0.35365250238350976</v>
          </cell>
          <cell r="F3">
            <v>0.36056086710150342</v>
          </cell>
          <cell r="G3">
            <v>0.36879871190553976</v>
          </cell>
          <cell r="H3">
            <v>0.38468023057118772</v>
          </cell>
        </row>
        <row r="4">
          <cell r="C4">
            <v>0.25282475306794372</v>
          </cell>
          <cell r="D4">
            <v>0.25683299556334555</v>
          </cell>
          <cell r="E4">
            <v>0.26594715024014315</v>
          </cell>
          <cell r="F4">
            <v>0.27992195052092655</v>
          </cell>
          <cell r="G4">
            <v>0.31718410457692503</v>
          </cell>
          <cell r="H4">
            <v>0.32992890757985383</v>
          </cell>
        </row>
        <row r="5">
          <cell r="C5">
            <v>0.2441860465116279</v>
          </cell>
          <cell r="D5">
            <v>0.21875</v>
          </cell>
          <cell r="E5">
            <v>0.19897959183673469</v>
          </cell>
          <cell r="F5">
            <v>0.30172413793103448</v>
          </cell>
          <cell r="G5">
            <v>0.37848605577689243</v>
          </cell>
          <cell r="H5">
            <v>0.46240601503759399</v>
          </cell>
        </row>
        <row r="6">
          <cell r="C6">
            <v>0.20189529642898416</v>
          </cell>
          <cell r="D6">
            <v>0.21399869678540401</v>
          </cell>
          <cell r="E6">
            <v>0.20249603600838831</v>
          </cell>
          <cell r="F6">
            <v>0.22675283615398922</v>
          </cell>
          <cell r="G6">
            <v>0.25407482662661779</v>
          </cell>
          <cell r="H6">
            <v>0.29103819352562404</v>
          </cell>
        </row>
        <row r="7">
          <cell r="E7">
            <v>0.20594665500655882</v>
          </cell>
          <cell r="F7">
            <v>0.20072697899838449</v>
          </cell>
          <cell r="G7">
            <v>0.23976849937990904</v>
          </cell>
          <cell r="H7">
            <v>0.23927392739273928</v>
          </cell>
        </row>
        <row r="8">
          <cell r="C8">
            <v>0.29904725143335936</v>
          </cell>
          <cell r="D8">
            <v>0.28319086447786962</v>
          </cell>
          <cell r="E8">
            <v>0.29065723277664196</v>
          </cell>
          <cell r="F8">
            <v>0.29960278930179185</v>
          </cell>
          <cell r="G8">
            <v>0.30791397777085983</v>
          </cell>
          <cell r="H8">
            <v>0.31917666640378878</v>
          </cell>
        </row>
      </sheetData>
      <sheetData sheetId="3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showRowColHeaders="0" tabSelected="1" view="pageLayout" zoomScaleNormal="100" workbookViewId="0">
      <selection activeCell="I8" sqref="I8"/>
    </sheetView>
  </sheetViews>
  <sheetFormatPr baseColWidth="10" defaultColWidth="25" defaultRowHeight="12.75" x14ac:dyDescent="0.2"/>
  <cols>
    <col min="1" max="1" width="18.85546875" style="19" customWidth="1"/>
    <col min="2" max="2" width="22.42578125" style="19" customWidth="1"/>
    <col min="3" max="3" width="15.5703125" style="19" bestFit="1" customWidth="1"/>
    <col min="4" max="4" width="18.140625" style="19" bestFit="1" customWidth="1"/>
    <col min="5" max="5" width="7.7109375" style="19" customWidth="1"/>
    <col min="6" max="6" width="5.7109375" style="19" customWidth="1"/>
    <col min="7" max="7" width="6" style="19" customWidth="1"/>
    <col min="8" max="8" width="7.85546875" style="19" customWidth="1"/>
    <col min="9" max="9" width="21.7109375" style="19" customWidth="1"/>
    <col min="10" max="10" width="13" style="19" customWidth="1"/>
    <col min="11" max="16384" width="25" style="19"/>
  </cols>
  <sheetData>
    <row r="1" spans="1:10" x14ac:dyDescent="0.2">
      <c r="A1" s="178" t="s">
        <v>212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6" spans="1:10" x14ac:dyDescent="0.2">
      <c r="A6" s="175" t="s">
        <v>179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x14ac:dyDescent="0.2">
      <c r="A7" s="176" t="s">
        <v>31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0" x14ac:dyDescent="0.2">
      <c r="A8" s="20" t="s">
        <v>118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2">
      <c r="A9" s="176"/>
      <c r="B9" s="176"/>
      <c r="C9" s="176"/>
      <c r="D9" s="176"/>
      <c r="E9" s="176"/>
      <c r="F9" s="176"/>
      <c r="G9" s="176"/>
      <c r="H9" s="176"/>
      <c r="I9" s="176"/>
      <c r="J9" s="176"/>
    </row>
    <row r="10" spans="1:10" x14ac:dyDescent="0.2">
      <c r="A10" s="175" t="s">
        <v>180</v>
      </c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0" x14ac:dyDescent="0.2">
      <c r="A11" s="176" t="s">
        <v>32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0" x14ac:dyDescent="0.2">
      <c r="A12" s="175"/>
      <c r="B12" s="175"/>
      <c r="C12" s="175"/>
      <c r="D12" s="175"/>
      <c r="E12" s="175"/>
      <c r="F12" s="175"/>
      <c r="G12" s="175"/>
      <c r="H12" s="175"/>
      <c r="I12" s="175"/>
      <c r="J12" s="175"/>
    </row>
    <row r="13" spans="1:10" x14ac:dyDescent="0.2">
      <c r="A13" s="175" t="s">
        <v>227</v>
      </c>
      <c r="B13" s="175"/>
      <c r="C13" s="175"/>
      <c r="D13" s="175"/>
      <c r="E13" s="175"/>
      <c r="F13" s="175"/>
      <c r="G13" s="175"/>
      <c r="H13" s="175"/>
      <c r="I13" s="175"/>
      <c r="J13" s="175"/>
    </row>
    <row r="14" spans="1:10" x14ac:dyDescent="0.2">
      <c r="A14" s="176" t="s">
        <v>89</v>
      </c>
      <c r="B14" s="176"/>
      <c r="C14" s="176"/>
      <c r="D14" s="176"/>
      <c r="E14" s="176"/>
      <c r="F14" s="176"/>
      <c r="G14" s="176"/>
      <c r="H14" s="176"/>
      <c r="I14" s="176"/>
      <c r="J14" s="176"/>
    </row>
    <row r="15" spans="1:10" x14ac:dyDescent="0.2">
      <c r="A15" s="176" t="s">
        <v>90</v>
      </c>
      <c r="B15" s="176"/>
      <c r="C15" s="176"/>
      <c r="D15" s="176"/>
      <c r="E15" s="176"/>
      <c r="F15" s="176"/>
      <c r="G15" s="176"/>
      <c r="H15" s="176"/>
      <c r="I15" s="176"/>
      <c r="J15" s="176"/>
    </row>
    <row r="17" spans="1:10" x14ac:dyDescent="0.2">
      <c r="A17" s="175" t="s">
        <v>181</v>
      </c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0" x14ac:dyDescent="0.2">
      <c r="A18" s="177"/>
      <c r="B18" s="177"/>
      <c r="C18" s="177"/>
      <c r="D18" s="177"/>
      <c r="E18" s="177"/>
      <c r="F18" s="177"/>
      <c r="G18" s="177"/>
      <c r="H18" s="177"/>
      <c r="I18" s="177"/>
      <c r="J18" s="177"/>
    </row>
    <row r="19" spans="1:10" x14ac:dyDescent="0.2">
      <c r="A19" s="177"/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x14ac:dyDescent="0.2">
      <c r="A20" s="174" t="s">
        <v>53</v>
      </c>
      <c r="B20" s="174"/>
      <c r="C20" s="174"/>
      <c r="D20" s="174"/>
      <c r="E20" s="174"/>
      <c r="F20" s="174"/>
      <c r="G20" s="174"/>
      <c r="H20" s="174"/>
      <c r="I20" s="174"/>
      <c r="J20" s="174"/>
    </row>
    <row r="21" spans="1:10" x14ac:dyDescent="0.2">
      <c r="A21" s="174" t="s">
        <v>178</v>
      </c>
      <c r="B21" s="174"/>
      <c r="C21" s="174"/>
      <c r="D21" s="174"/>
      <c r="E21" s="174"/>
      <c r="F21" s="174"/>
      <c r="G21" s="174"/>
      <c r="H21" s="174"/>
      <c r="I21" s="174"/>
      <c r="J21" s="174"/>
    </row>
    <row r="22" spans="1:10" x14ac:dyDescent="0.2">
      <c r="A22" s="174" t="s">
        <v>54</v>
      </c>
      <c r="B22" s="174"/>
      <c r="C22" s="174"/>
      <c r="D22" s="174"/>
      <c r="E22" s="174"/>
      <c r="F22" s="174"/>
      <c r="G22" s="174"/>
      <c r="H22" s="174"/>
      <c r="I22" s="174"/>
      <c r="J22" s="174"/>
    </row>
    <row r="23" spans="1:10" ht="12.75" customHeight="1" x14ac:dyDescent="0.2">
      <c r="A23" s="174" t="s">
        <v>55</v>
      </c>
      <c r="B23" s="174"/>
      <c r="C23" s="174"/>
      <c r="D23" s="174"/>
      <c r="E23" s="174"/>
      <c r="F23" s="174"/>
      <c r="G23" s="174"/>
      <c r="H23" s="174"/>
      <c r="I23" s="174"/>
      <c r="J23" s="174"/>
    </row>
    <row r="24" spans="1:10" ht="12.75" customHeight="1" x14ac:dyDescent="0.2">
      <c r="A24" s="174" t="s">
        <v>213</v>
      </c>
      <c r="B24" s="174"/>
      <c r="C24" s="174"/>
      <c r="D24" s="174"/>
      <c r="E24" s="174"/>
      <c r="F24" s="174"/>
      <c r="G24" s="174"/>
      <c r="H24" s="174"/>
      <c r="I24" s="174"/>
      <c r="J24" s="174"/>
    </row>
    <row r="25" spans="1:10" ht="12.75" customHeight="1" x14ac:dyDescent="0.2">
      <c r="A25" s="174" t="s">
        <v>215</v>
      </c>
      <c r="B25" s="174"/>
      <c r="C25" s="174"/>
      <c r="D25" s="174"/>
      <c r="E25" s="174"/>
      <c r="F25" s="174"/>
      <c r="G25" s="174"/>
      <c r="H25" s="174"/>
      <c r="I25" s="174"/>
      <c r="J25" s="174"/>
    </row>
    <row r="26" spans="1:10" ht="12.75" customHeight="1" x14ac:dyDescent="0.2">
      <c r="A26" s="174" t="s">
        <v>214</v>
      </c>
      <c r="B26" s="174"/>
      <c r="C26" s="174"/>
      <c r="D26" s="174"/>
      <c r="E26" s="174"/>
      <c r="F26" s="174"/>
      <c r="G26" s="174"/>
      <c r="H26" s="174"/>
      <c r="I26" s="174"/>
      <c r="J26" s="174"/>
    </row>
    <row r="27" spans="1:10" ht="12.75" customHeight="1" x14ac:dyDescent="0.2">
      <c r="A27" s="174" t="s">
        <v>216</v>
      </c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0" ht="12.75" customHeight="1" x14ac:dyDescent="0.2">
      <c r="A28" s="174" t="s">
        <v>217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ht="12.75" customHeight="1" x14ac:dyDescent="0.2">
      <c r="A29" s="174" t="s">
        <v>218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ht="12.75" customHeight="1" x14ac:dyDescent="0.2">
      <c r="A30" s="174" t="s">
        <v>219</v>
      </c>
      <c r="B30" s="174"/>
      <c r="C30" s="174"/>
      <c r="D30" s="174"/>
      <c r="E30" s="174"/>
      <c r="F30" s="174"/>
      <c r="G30" s="174"/>
      <c r="H30" s="174"/>
      <c r="I30" s="174"/>
      <c r="J30" s="174"/>
    </row>
    <row r="31" spans="1:10" ht="12.75" customHeight="1" x14ac:dyDescent="0.2">
      <c r="A31" s="174" t="s">
        <v>220</v>
      </c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0" ht="12.75" customHeight="1" x14ac:dyDescent="0.2">
      <c r="A32" s="174" t="s">
        <v>221</v>
      </c>
      <c r="B32" s="174"/>
      <c r="C32" s="174"/>
      <c r="D32" s="174"/>
      <c r="E32" s="174"/>
      <c r="F32" s="174"/>
      <c r="G32" s="174"/>
      <c r="H32" s="174"/>
      <c r="I32" s="174"/>
      <c r="J32" s="174"/>
    </row>
    <row r="33" spans="1:10" ht="12.75" customHeight="1" x14ac:dyDescent="0.2">
      <c r="A33" s="174" t="s">
        <v>222</v>
      </c>
      <c r="B33" s="174"/>
      <c r="C33" s="174"/>
      <c r="D33" s="174"/>
      <c r="E33" s="174"/>
      <c r="F33" s="174"/>
      <c r="G33" s="174"/>
      <c r="H33" s="174"/>
      <c r="I33" s="174"/>
      <c r="J33" s="174"/>
    </row>
    <row r="34" spans="1:10" ht="12.75" customHeight="1" x14ac:dyDescent="0.2">
      <c r="A34" s="174" t="s">
        <v>224</v>
      </c>
      <c r="B34" s="174"/>
      <c r="C34" s="174"/>
      <c r="D34" s="174"/>
      <c r="E34" s="174"/>
      <c r="F34" s="174"/>
      <c r="G34" s="174"/>
      <c r="H34" s="174"/>
      <c r="I34" s="174"/>
      <c r="J34" s="174"/>
    </row>
    <row r="35" spans="1:10" ht="12.75" customHeight="1" x14ac:dyDescent="0.2">
      <c r="A35" s="174" t="s">
        <v>223</v>
      </c>
      <c r="B35" s="174"/>
      <c r="C35" s="174"/>
      <c r="D35" s="174"/>
      <c r="E35" s="174"/>
      <c r="F35" s="174"/>
      <c r="G35" s="174"/>
      <c r="H35" s="174"/>
      <c r="I35" s="174"/>
      <c r="J35" s="174"/>
    </row>
    <row r="36" spans="1:10" ht="12.75" customHeight="1" x14ac:dyDescent="0.2">
      <c r="A36" s="174" t="s">
        <v>119</v>
      </c>
      <c r="B36" s="174"/>
      <c r="C36" s="174"/>
      <c r="D36" s="174"/>
      <c r="E36" s="174"/>
      <c r="F36" s="174"/>
      <c r="G36" s="174"/>
      <c r="H36" s="174"/>
      <c r="I36" s="174"/>
      <c r="J36" s="174"/>
    </row>
    <row r="39" spans="1:10" x14ac:dyDescent="0.2">
      <c r="A39" s="175" t="s">
        <v>228</v>
      </c>
      <c r="B39" s="176"/>
      <c r="C39" s="176"/>
      <c r="D39" s="176"/>
      <c r="E39" s="176"/>
      <c r="F39" s="176"/>
      <c r="G39" s="176"/>
      <c r="H39" s="176"/>
      <c r="I39" s="176"/>
      <c r="J39" s="176"/>
    </row>
    <row r="40" spans="1:10" ht="31.5" customHeight="1" x14ac:dyDescent="0.2">
      <c r="A40" s="177" t="s">
        <v>225</v>
      </c>
      <c r="B40" s="177"/>
      <c r="C40" s="177"/>
      <c r="D40" s="177"/>
      <c r="E40" s="177"/>
      <c r="F40" s="177"/>
      <c r="G40" s="177"/>
      <c r="H40" s="177"/>
      <c r="I40" s="177"/>
      <c r="J40" s="177"/>
    </row>
    <row r="41" spans="1:10" x14ac:dyDescent="0.2">
      <c r="A41" s="177" t="s">
        <v>226</v>
      </c>
      <c r="B41" s="177"/>
      <c r="C41" s="177"/>
      <c r="D41" s="177"/>
      <c r="E41" s="177"/>
      <c r="F41" s="177"/>
      <c r="G41" s="177"/>
      <c r="H41" s="177"/>
      <c r="I41" s="177"/>
      <c r="J41" s="177"/>
    </row>
    <row r="43" spans="1:10" x14ac:dyDescent="0.2">
      <c r="A43" s="20" t="s">
        <v>229</v>
      </c>
      <c r="B43" s="20"/>
      <c r="C43" s="20"/>
      <c r="D43" s="20"/>
      <c r="E43" s="20"/>
      <c r="F43" s="20"/>
      <c r="G43" s="20"/>
      <c r="H43" s="20"/>
      <c r="I43" s="20"/>
    </row>
    <row r="44" spans="1:10" x14ac:dyDescent="0.2">
      <c r="B44" s="21" t="s">
        <v>33</v>
      </c>
    </row>
    <row r="45" spans="1:10" ht="30" customHeight="1" x14ac:dyDescent="0.2">
      <c r="B45" s="21" t="s">
        <v>34</v>
      </c>
    </row>
    <row r="46" spans="1:10" ht="15" customHeight="1" x14ac:dyDescent="0.2">
      <c r="B46" s="21" t="s">
        <v>35</v>
      </c>
    </row>
    <row r="47" spans="1:10" x14ac:dyDescent="0.2">
      <c r="B47" s="21" t="s">
        <v>36</v>
      </c>
    </row>
    <row r="48" spans="1:10" x14ac:dyDescent="0.2">
      <c r="B48" s="21" t="s">
        <v>37</v>
      </c>
    </row>
    <row r="49" spans="2:2" x14ac:dyDescent="0.2">
      <c r="B49" s="21" t="s">
        <v>38</v>
      </c>
    </row>
    <row r="50" spans="2:2" ht="12.75" customHeight="1" x14ac:dyDescent="0.2">
      <c r="B50" s="21" t="s">
        <v>39</v>
      </c>
    </row>
    <row r="51" spans="2:2" x14ac:dyDescent="0.2">
      <c r="B51" s="21" t="s">
        <v>40</v>
      </c>
    </row>
    <row r="52" spans="2:2" x14ac:dyDescent="0.2">
      <c r="B52" s="21" t="s">
        <v>41</v>
      </c>
    </row>
    <row r="53" spans="2:2" ht="12.75" customHeight="1" x14ac:dyDescent="0.2">
      <c r="B53" s="21" t="s">
        <v>42</v>
      </c>
    </row>
    <row r="54" spans="2:2" ht="12.75" customHeight="1" x14ac:dyDescent="0.2">
      <c r="B54" s="21" t="s">
        <v>43</v>
      </c>
    </row>
    <row r="55" spans="2:2" x14ac:dyDescent="0.2">
      <c r="B55" s="21" t="s">
        <v>44</v>
      </c>
    </row>
    <row r="56" spans="2:2" ht="12.75" customHeight="1" x14ac:dyDescent="0.2">
      <c r="B56" s="21" t="s">
        <v>45</v>
      </c>
    </row>
    <row r="57" spans="2:2" x14ac:dyDescent="0.2">
      <c r="B57" s="21" t="s">
        <v>46</v>
      </c>
    </row>
    <row r="58" spans="2:2" x14ac:dyDescent="0.2">
      <c r="B58" s="21" t="s">
        <v>47</v>
      </c>
    </row>
    <row r="59" spans="2:2" x14ac:dyDescent="0.2">
      <c r="B59" s="21" t="s">
        <v>48</v>
      </c>
    </row>
    <row r="60" spans="2:2" x14ac:dyDescent="0.2">
      <c r="B60" s="21" t="s">
        <v>49</v>
      </c>
    </row>
    <row r="61" spans="2:2" x14ac:dyDescent="0.2">
      <c r="B61" s="21" t="s">
        <v>50</v>
      </c>
    </row>
    <row r="62" spans="2:2" x14ac:dyDescent="0.2">
      <c r="B62" s="21" t="s">
        <v>51</v>
      </c>
    </row>
    <row r="63" spans="2:2" x14ac:dyDescent="0.2">
      <c r="B63" s="21" t="s">
        <v>52</v>
      </c>
    </row>
  </sheetData>
  <mergeCells count="33">
    <mergeCell ref="A41:J41"/>
    <mergeCell ref="A36:J36"/>
    <mergeCell ref="A22:J22"/>
    <mergeCell ref="A23:J23"/>
    <mergeCell ref="A18:J18"/>
    <mergeCell ref="A19:J19"/>
    <mergeCell ref="A20:J20"/>
    <mergeCell ref="A21:J21"/>
    <mergeCell ref="A25:J25"/>
    <mergeCell ref="A26:J26"/>
    <mergeCell ref="A27:J27"/>
    <mergeCell ref="A28:J28"/>
    <mergeCell ref="A29:J29"/>
    <mergeCell ref="A30:J30"/>
    <mergeCell ref="A31:J31"/>
    <mergeCell ref="A32:J32"/>
    <mergeCell ref="A17:J17"/>
    <mergeCell ref="A1:J3"/>
    <mergeCell ref="A6:J6"/>
    <mergeCell ref="A7:J7"/>
    <mergeCell ref="A9:J9"/>
    <mergeCell ref="A10:J10"/>
    <mergeCell ref="A11:J11"/>
    <mergeCell ref="A12:J12"/>
    <mergeCell ref="A13:J13"/>
    <mergeCell ref="A14:J14"/>
    <mergeCell ref="A15:J15"/>
    <mergeCell ref="A34:J34"/>
    <mergeCell ref="A35:J35"/>
    <mergeCell ref="A24:J24"/>
    <mergeCell ref="A39:J39"/>
    <mergeCell ref="A40:J40"/>
    <mergeCell ref="A33:J33"/>
  </mergeCells>
  <phoneticPr fontId="3" type="noConversion"/>
  <pageMargins left="0.15748031496062992" right="0.15748031496062992" top="1.03" bottom="0.47244094488188981" header="0.19685039370078741" footer="0.19685039370078741"/>
  <pageSetup paperSize="9" scale="74" fitToHeight="28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workbookViewId="0">
      <selection activeCell="A2" sqref="A2:B2"/>
    </sheetView>
  </sheetViews>
  <sheetFormatPr baseColWidth="10" defaultRowHeight="11.25" x14ac:dyDescent="0.2"/>
  <cols>
    <col min="1" max="1" width="11.42578125" style="110"/>
    <col min="2" max="2" width="59.28515625" style="110" customWidth="1"/>
    <col min="3" max="18" width="11.42578125" style="93"/>
    <col min="19" max="16384" width="11.42578125" style="110"/>
  </cols>
  <sheetData>
    <row r="1" spans="1:19" ht="25.5" customHeight="1" x14ac:dyDescent="0.2">
      <c r="A1" s="92" t="s">
        <v>230</v>
      </c>
      <c r="B1" s="92"/>
    </row>
    <row r="2" spans="1:19" ht="15" customHeight="1" x14ac:dyDescent="0.2">
      <c r="A2" s="198" t="s">
        <v>131</v>
      </c>
      <c r="B2" s="198"/>
    </row>
    <row r="3" spans="1:19" x14ac:dyDescent="0.2">
      <c r="A3" s="94"/>
      <c r="B3" s="94"/>
    </row>
    <row r="4" spans="1:19" ht="18.75" customHeight="1" x14ac:dyDescent="0.2">
      <c r="A4" s="18" t="s">
        <v>133</v>
      </c>
      <c r="B4" s="18" t="s">
        <v>134</v>
      </c>
      <c r="C4" s="103" t="s">
        <v>1</v>
      </c>
      <c r="D4" s="103" t="s">
        <v>2</v>
      </c>
      <c r="E4" s="103" t="s">
        <v>3</v>
      </c>
      <c r="F4" s="103">
        <v>2010</v>
      </c>
      <c r="G4" s="103">
        <v>2011</v>
      </c>
      <c r="H4" s="103">
        <v>2012</v>
      </c>
      <c r="S4" s="93"/>
    </row>
    <row r="5" spans="1:19" ht="18.75" customHeight="1" x14ac:dyDescent="0.2">
      <c r="A5" s="129" t="s">
        <v>135</v>
      </c>
      <c r="B5" s="129" t="s">
        <v>136</v>
      </c>
      <c r="C5" s="130">
        <f>[1]_racine_france!D6</f>
        <v>0.8481828431440781</v>
      </c>
      <c r="D5" s="131">
        <f>[1]_racine_france!E6</f>
        <v>0.86452911100115459</v>
      </c>
      <c r="E5" s="131">
        <f>[1]_racine_france!F6</f>
        <v>0.88360308821340516</v>
      </c>
      <c r="F5" s="131">
        <f>[1]_racine_france!G6</f>
        <v>0.89303357259230665</v>
      </c>
      <c r="G5" s="131">
        <f>[1]_racine_france!H6</f>
        <v>0.9035013248951661</v>
      </c>
      <c r="H5" s="132">
        <f>[1]_racine_france!I6</f>
        <v>0.91067271007923822</v>
      </c>
      <c r="S5" s="93"/>
    </row>
    <row r="6" spans="1:19" ht="18.75" customHeight="1" x14ac:dyDescent="0.2">
      <c r="A6" s="129" t="s">
        <v>137</v>
      </c>
      <c r="B6" s="129" t="s">
        <v>138</v>
      </c>
      <c r="C6" s="130">
        <f>[1]_racine_france!D12</f>
        <v>0.63883728784936245</v>
      </c>
      <c r="D6" s="131">
        <f>[1]_racine_france!E12</f>
        <v>0.71026315789473682</v>
      </c>
      <c r="E6" s="131">
        <f>[1]_racine_france!F12</f>
        <v>0.79178065632594896</v>
      </c>
      <c r="F6" s="131">
        <f>[1]_racine_france!G12</f>
        <v>0.81351927655518053</v>
      </c>
      <c r="G6" s="131">
        <f>[1]_racine_france!H12</f>
        <v>0.83928561041015881</v>
      </c>
      <c r="H6" s="132">
        <f>[1]_racine_france!I12</f>
        <v>0.85940589911178145</v>
      </c>
      <c r="S6" s="93"/>
    </row>
    <row r="7" spans="1:19" s="112" customFormat="1" ht="23.25" customHeight="1" x14ac:dyDescent="0.2">
      <c r="A7" s="129" t="s">
        <v>139</v>
      </c>
      <c r="B7" s="170" t="s">
        <v>185</v>
      </c>
      <c r="C7" s="171">
        <f>[1]_racine_france!D18</f>
        <v>0.26856367111444546</v>
      </c>
      <c r="D7" s="172">
        <f>[1]_racine_france!E18</f>
        <v>0.26920510304219825</v>
      </c>
      <c r="E7" s="172">
        <f>[1]_racine_france!F18</f>
        <v>0.28031625207645561</v>
      </c>
      <c r="F7" s="172">
        <f>[1]_racine_france!G18</f>
        <v>0.27913858293605132</v>
      </c>
      <c r="G7" s="172">
        <f>[1]_racine_france!H18</f>
        <v>0.28925964546402505</v>
      </c>
      <c r="H7" s="173">
        <f>[1]_racine_france!I18</f>
        <v>0.30321337534873449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8.75" customHeight="1" x14ac:dyDescent="0.2">
      <c r="A8" s="129" t="s">
        <v>140</v>
      </c>
      <c r="B8" s="129" t="s">
        <v>141</v>
      </c>
      <c r="C8" s="130">
        <f>[1]_racine_france!D24</f>
        <v>0.98407555872824115</v>
      </c>
      <c r="D8" s="131">
        <f>[1]_racine_france!E24</f>
        <v>0.98324525582512612</v>
      </c>
      <c r="E8" s="131">
        <f>[1]_racine_france!F24</f>
        <v>0.98551289742051584</v>
      </c>
      <c r="F8" s="131">
        <f>[1]_racine_france!G24</f>
        <v>0.98459264849228056</v>
      </c>
      <c r="G8" s="131">
        <f>[1]_racine_france!H24</f>
        <v>0.9857620669551076</v>
      </c>
      <c r="H8" s="132">
        <f>[1]_racine_france!I24</f>
        <v>0.98809808612440186</v>
      </c>
      <c r="S8" s="93"/>
    </row>
    <row r="9" spans="1:19" ht="18.75" customHeight="1" x14ac:dyDescent="0.2">
      <c r="A9" s="129" t="s">
        <v>142</v>
      </c>
      <c r="B9" s="129" t="s">
        <v>143</v>
      </c>
      <c r="C9" s="130">
        <f>[1]_racine_france!D30</f>
        <v>0.92421281216069495</v>
      </c>
      <c r="D9" s="131">
        <f>[1]_racine_france!E30</f>
        <v>0.9252192462668879</v>
      </c>
      <c r="E9" s="131">
        <f>[1]_racine_france!F30</f>
        <v>0.92539081004263379</v>
      </c>
      <c r="F9" s="131">
        <f>[1]_racine_france!G30</f>
        <v>0.92639138240574503</v>
      </c>
      <c r="G9" s="131">
        <f>[1]_racine_france!H30</f>
        <v>0.93193384223918574</v>
      </c>
      <c r="H9" s="132">
        <f>[1]_racine_france!I30</f>
        <v>0.94354641195199607</v>
      </c>
      <c r="S9" s="93"/>
    </row>
    <row r="10" spans="1:19" ht="18.75" customHeight="1" x14ac:dyDescent="0.2">
      <c r="A10" s="129" t="s">
        <v>144</v>
      </c>
      <c r="B10" s="129" t="s">
        <v>145</v>
      </c>
      <c r="C10" s="130">
        <f>[1]_racine_france!D36</f>
        <v>0.35936182175991005</v>
      </c>
      <c r="D10" s="131">
        <f>[1]_racine_france!E36</f>
        <v>0.37783108727862835</v>
      </c>
      <c r="E10" s="131">
        <f>[1]_racine_france!F36</f>
        <v>0.396078431372549</v>
      </c>
      <c r="F10" s="131">
        <f>[1]_racine_france!G36</f>
        <v>0.4189453125</v>
      </c>
      <c r="G10" s="131">
        <f>[1]_racine_france!H36</f>
        <v>0.44969852990989773</v>
      </c>
      <c r="H10" s="132">
        <f>[1]_racine_france!I36</f>
        <v>0.48085414881697752</v>
      </c>
      <c r="S10" s="93"/>
    </row>
    <row r="11" spans="1:19" ht="18.75" customHeight="1" x14ac:dyDescent="0.2">
      <c r="A11" s="129" t="s">
        <v>146</v>
      </c>
      <c r="B11" s="129" t="s">
        <v>147</v>
      </c>
      <c r="C11" s="130">
        <f>[1]_racine_france!D42</f>
        <v>0.28887272836322198</v>
      </c>
      <c r="D11" s="131">
        <f>[1]_racine_france!E42</f>
        <v>0.37962144557782501</v>
      </c>
      <c r="E11" s="131">
        <f>[1]_racine_france!F42</f>
        <v>0.56214779112535573</v>
      </c>
      <c r="F11" s="131">
        <f>[1]_racine_france!G42</f>
        <v>0.68078854226685326</v>
      </c>
      <c r="G11" s="131">
        <f>[1]_racine_france!H42</f>
        <v>0.73618020095536152</v>
      </c>
      <c r="H11" s="132">
        <f>[1]_racine_france!I42</f>
        <v>0.772064895524878</v>
      </c>
      <c r="S11" s="93"/>
    </row>
    <row r="12" spans="1:19" ht="18.75" customHeight="1" x14ac:dyDescent="0.2">
      <c r="A12" s="129" t="s">
        <v>148</v>
      </c>
      <c r="B12" s="129" t="s">
        <v>149</v>
      </c>
      <c r="C12" s="130">
        <f>[1]_racine_france!D48</f>
        <v>0.46965842039733663</v>
      </c>
      <c r="D12" s="131">
        <f>[1]_racine_france!E48</f>
        <v>0.50977785164256828</v>
      </c>
      <c r="E12" s="131">
        <f>[1]_racine_france!F48</f>
        <v>0.53953881443921281</v>
      </c>
      <c r="F12" s="131">
        <f>[1]_racine_france!G48</f>
        <v>0.58398058252427187</v>
      </c>
      <c r="G12" s="131">
        <f>[1]_racine_france!H48</f>
        <v>0.60808435852372589</v>
      </c>
      <c r="H12" s="132">
        <f>[1]_racine_france!I48</f>
        <v>0.62713041282666326</v>
      </c>
      <c r="S12" s="93"/>
    </row>
    <row r="13" spans="1:19" ht="18.75" customHeight="1" x14ac:dyDescent="0.2">
      <c r="A13" s="129" t="s">
        <v>150</v>
      </c>
      <c r="B13" s="129" t="s">
        <v>151</v>
      </c>
      <c r="C13" s="130">
        <f>[1]_racine_france!D54</f>
        <v>7.3562149645510541E-2</v>
      </c>
      <c r="D13" s="131">
        <f>[1]_racine_france!E54</f>
        <v>0.10347521886598121</v>
      </c>
      <c r="E13" s="131">
        <f>[1]_racine_france!F54</f>
        <v>0.18380776796662049</v>
      </c>
      <c r="F13" s="131">
        <f>[1]_racine_france!G54</f>
        <v>0.34942156003505698</v>
      </c>
      <c r="G13" s="131">
        <f>[1]_racine_france!H54</f>
        <v>0.43805765125160545</v>
      </c>
      <c r="H13" s="132">
        <f>[1]_racine_france!I54</f>
        <v>0.49584329704671221</v>
      </c>
      <c r="S13" s="93"/>
    </row>
    <row r="14" spans="1:19" ht="18.75" customHeight="1" x14ac:dyDescent="0.2">
      <c r="A14" s="129" t="s">
        <v>152</v>
      </c>
      <c r="B14" s="129" t="s">
        <v>153</v>
      </c>
      <c r="C14" s="130">
        <f>[1]_racine_france!D60</f>
        <v>0.48053159244579158</v>
      </c>
      <c r="D14" s="131">
        <f>[1]_racine_france!E60</f>
        <v>0.57020743104627303</v>
      </c>
      <c r="E14" s="131">
        <f>[1]_racine_france!F60</f>
        <v>0.66300858529301976</v>
      </c>
      <c r="F14" s="131">
        <f>[1]_racine_france!G60</f>
        <v>0.69100552984990404</v>
      </c>
      <c r="G14" s="131">
        <f>[1]_racine_france!H60</f>
        <v>0.7199446084326373</v>
      </c>
      <c r="H14" s="132">
        <f>[1]_racine_france!I60</f>
        <v>0.74677835051546393</v>
      </c>
      <c r="S14" s="93"/>
    </row>
    <row r="15" spans="1:19" ht="18.75" customHeight="1" x14ac:dyDescent="0.2">
      <c r="A15" s="129" t="s">
        <v>154</v>
      </c>
      <c r="B15" s="129" t="s">
        <v>155</v>
      </c>
      <c r="C15" s="130">
        <f>[1]_racine_france!D66</f>
        <v>0.69051378916235528</v>
      </c>
      <c r="D15" s="131">
        <f>[1]_racine_france!E66</f>
        <v>0.70307865398383962</v>
      </c>
      <c r="E15" s="131">
        <f>[1]_racine_france!F66</f>
        <v>0.72608574398499104</v>
      </c>
      <c r="F15" s="131">
        <f>[1]_racine_france!G66</f>
        <v>0.73988355662995187</v>
      </c>
      <c r="G15" s="131">
        <f>[1]_racine_france!H66</f>
        <v>0.76106713096681289</v>
      </c>
      <c r="H15" s="132">
        <f>[1]_racine_france!I66</f>
        <v>0.7786351193430131</v>
      </c>
      <c r="S15" s="93"/>
    </row>
    <row r="16" spans="1:19" ht="18.75" customHeight="1" x14ac:dyDescent="0.2">
      <c r="A16" s="129" t="s">
        <v>156</v>
      </c>
      <c r="B16" s="129" t="s">
        <v>157</v>
      </c>
      <c r="C16" s="130">
        <f>[1]_racine_france!D72</f>
        <v>0.59140253817712729</v>
      </c>
      <c r="D16" s="131">
        <f>[1]_racine_france!E72</f>
        <v>0.68218543107507923</v>
      </c>
      <c r="E16" s="131">
        <f>[1]_racine_france!F72</f>
        <v>0.79227111804433314</v>
      </c>
      <c r="F16" s="131">
        <f>[1]_racine_france!G72</f>
        <v>0.83581260356899967</v>
      </c>
      <c r="G16" s="131">
        <f>[1]_racine_france!H72</f>
        <v>0.861356190991583</v>
      </c>
      <c r="H16" s="132">
        <f>[1]_racine_france!I72</f>
        <v>0.88194140795802356</v>
      </c>
      <c r="S16" s="93"/>
    </row>
    <row r="17" spans="1:19" ht="18.75" customHeight="1" x14ac:dyDescent="0.2">
      <c r="A17" s="129" t="s">
        <v>158</v>
      </c>
      <c r="B17" s="129" t="s">
        <v>159</v>
      </c>
      <c r="C17" s="130">
        <f>[1]_racine_france!D78</f>
        <v>0.31420972644376899</v>
      </c>
      <c r="D17" s="131">
        <f>[1]_racine_france!E78</f>
        <v>0.35283049738219896</v>
      </c>
      <c r="E17" s="131">
        <f>[1]_racine_france!F78</f>
        <v>0.39887494591086109</v>
      </c>
      <c r="F17" s="131">
        <f>[1]_racine_france!G78</f>
        <v>0.4608637620364191</v>
      </c>
      <c r="G17" s="131">
        <f>[1]_racine_france!H78</f>
        <v>0.53215601095476439</v>
      </c>
      <c r="H17" s="132">
        <f>[1]_racine_france!I78</f>
        <v>0.58033815936012956</v>
      </c>
      <c r="S17" s="93"/>
    </row>
    <row r="18" spans="1:19" ht="18.75" customHeight="1" x14ac:dyDescent="0.2">
      <c r="A18" s="129" t="s">
        <v>160</v>
      </c>
      <c r="B18" s="129" t="s">
        <v>161</v>
      </c>
      <c r="C18" s="130">
        <f>[1]_racine_france!D84</f>
        <v>0.2004772432185844</v>
      </c>
      <c r="D18" s="131">
        <f>[1]_racine_france!E84</f>
        <v>0.21444469533240862</v>
      </c>
      <c r="E18" s="131">
        <f>[1]_racine_france!F84</f>
        <v>0.25343153665885504</v>
      </c>
      <c r="F18" s="131">
        <f>[1]_racine_france!G84</f>
        <v>0.29659553291765461</v>
      </c>
      <c r="G18" s="131">
        <f>[1]_racine_france!H84</f>
        <v>0.32960013048087639</v>
      </c>
      <c r="H18" s="132">
        <f>[1]_racine_france!I84</f>
        <v>0.36705912140777314</v>
      </c>
      <c r="S18" s="93"/>
    </row>
    <row r="19" spans="1:19" ht="18.75" customHeight="1" x14ac:dyDescent="0.2">
      <c r="A19" s="129" t="s">
        <v>162</v>
      </c>
      <c r="B19" s="129" t="s">
        <v>163</v>
      </c>
      <c r="C19" s="130">
        <f>[1]_racine_france!D90</f>
        <v>0.49104320337197049</v>
      </c>
      <c r="D19" s="131">
        <f>[1]_racine_france!E90</f>
        <v>0.52563287787310664</v>
      </c>
      <c r="E19" s="131">
        <f>[1]_racine_france!F90</f>
        <v>0.5711536461042338</v>
      </c>
      <c r="F19" s="131">
        <f>[1]_racine_france!G90</f>
        <v>0.60220343325646941</v>
      </c>
      <c r="G19" s="131">
        <f>[1]_racine_france!H90</f>
        <v>0.65296251511487302</v>
      </c>
      <c r="H19" s="132">
        <f>[1]_racine_france!I90</f>
        <v>0.66915643527379676</v>
      </c>
      <c r="S19" s="93"/>
    </row>
    <row r="20" spans="1:19" ht="18.75" customHeight="1" x14ac:dyDescent="0.2">
      <c r="A20" s="129" t="s">
        <v>164</v>
      </c>
      <c r="B20" s="129" t="s">
        <v>165</v>
      </c>
      <c r="C20" s="130">
        <f>[1]_racine_france!D96</f>
        <v>0.92208196230930306</v>
      </c>
      <c r="D20" s="131">
        <f>[1]_racine_france!E96</f>
        <v>0.93333409514232502</v>
      </c>
      <c r="E20" s="131">
        <f>[1]_racine_france!F96</f>
        <v>0.94379709080386853</v>
      </c>
      <c r="F20" s="131">
        <f>[1]_racine_france!G96</f>
        <v>0.95133117798945477</v>
      </c>
      <c r="G20" s="131">
        <f>[1]_racine_france!H96</f>
        <v>0.95811161140674039</v>
      </c>
      <c r="H20" s="132">
        <f>[1]_racine_france!I96</f>
        <v>0.96224532661205631</v>
      </c>
      <c r="S20" s="93"/>
    </row>
    <row r="21" spans="1:19" ht="18.75" customHeight="1" x14ac:dyDescent="0.2">
      <c r="A21" s="129" t="s">
        <v>166</v>
      </c>
      <c r="B21" s="129" t="s">
        <v>167</v>
      </c>
      <c r="C21" s="130">
        <f>[1]_racine_france!D102</f>
        <v>0.56424356991464741</v>
      </c>
      <c r="D21" s="131">
        <f>[1]_racine_france!E102</f>
        <v>0.57404647084612015</v>
      </c>
      <c r="E21" s="131">
        <f>[1]_racine_france!F102</f>
        <v>0.59187391555812607</v>
      </c>
      <c r="F21" s="131">
        <f>[1]_racine_france!G102</f>
        <v>0.62014216628794505</v>
      </c>
      <c r="G21" s="131">
        <f>[1]_racine_france!H102</f>
        <v>0.63949596377239615</v>
      </c>
      <c r="H21" s="132">
        <f>[1]_racine_france!I102</f>
        <v>0.65086374493140031</v>
      </c>
      <c r="S21" s="93"/>
    </row>
    <row r="22" spans="1:19" ht="18.75" customHeight="1" x14ac:dyDescent="0.2">
      <c r="A22" s="129" t="s">
        <v>168</v>
      </c>
      <c r="B22" s="129" t="s">
        <v>169</v>
      </c>
      <c r="C22" s="130">
        <f>[1]_racine_france!D108</f>
        <v>0.63608590169826584</v>
      </c>
      <c r="D22" s="131">
        <f>[1]_racine_france!E108</f>
        <v>0.67433429178647331</v>
      </c>
      <c r="E22" s="131">
        <f>[1]_racine_france!F108</f>
        <v>0.72263210997603733</v>
      </c>
      <c r="F22" s="131">
        <f>[1]_racine_france!G108</f>
        <v>0.76638974755280787</v>
      </c>
      <c r="G22" s="131">
        <f>[1]_racine_france!H108</f>
        <v>0.80308867912412507</v>
      </c>
      <c r="H22" s="132">
        <f>[1]_racine_france!I108</f>
        <v>0.82625444488344524</v>
      </c>
      <c r="S22" s="93"/>
    </row>
    <row r="23" spans="1:19" ht="18.75" customHeight="1" x14ac:dyDescent="0.2">
      <c r="A23" s="18" t="s">
        <v>21</v>
      </c>
      <c r="B23" s="18"/>
      <c r="C23" s="102">
        <f>'taux 2.3b'!B32</f>
        <v>0.57815648739747838</v>
      </c>
      <c r="D23" s="102">
        <f>'taux 2.3b'!C32</f>
        <v>0.63169801091204814</v>
      </c>
      <c r="E23" s="102">
        <f>'taux 2.3b'!D32</f>
        <v>0.70341614039269873</v>
      </c>
      <c r="F23" s="102">
        <f>'taux 2.3b'!E32</f>
        <v>0.74237026271113993</v>
      </c>
      <c r="G23" s="102">
        <f>'taux 2.3b'!F32</f>
        <v>0.77057680419536978</v>
      </c>
      <c r="H23" s="102">
        <f>'taux 2.3b'!G32</f>
        <v>0.79367045300224803</v>
      </c>
      <c r="S23" s="93"/>
    </row>
    <row r="24" spans="1:19" x14ac:dyDescent="0.2">
      <c r="A24" s="93"/>
      <c r="B24" s="93"/>
    </row>
    <row r="25" spans="1:19" s="96" customFormat="1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9" s="96" customForma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</row>
    <row r="27" spans="1:19" s="109" customFormat="1" ht="42.7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9" x14ac:dyDescent="0.2">
      <c r="A28" s="93"/>
      <c r="B28" s="93"/>
    </row>
    <row r="29" spans="1:19" x14ac:dyDescent="0.2">
      <c r="A29" s="93"/>
      <c r="B29" s="93"/>
    </row>
    <row r="30" spans="1:19" x14ac:dyDescent="0.2">
      <c r="A30" s="93"/>
      <c r="B30" s="93"/>
    </row>
    <row r="31" spans="1:19" x14ac:dyDescent="0.2">
      <c r="A31" s="93"/>
      <c r="B31" s="93"/>
    </row>
    <row r="32" spans="1:19" x14ac:dyDescent="0.2">
      <c r="A32" s="93"/>
      <c r="B32" s="93"/>
    </row>
    <row r="33" s="93" customFormat="1" x14ac:dyDescent="0.2"/>
    <row r="34" s="93" customFormat="1" x14ac:dyDescent="0.2"/>
    <row r="35" s="93" customFormat="1" x14ac:dyDescent="0.2"/>
    <row r="36" s="93" customFormat="1" x14ac:dyDescent="0.2"/>
    <row r="37" s="93" customFormat="1" x14ac:dyDescent="0.2"/>
    <row r="38" s="93" customFormat="1" x14ac:dyDescent="0.2"/>
    <row r="39" s="93" customFormat="1" x14ac:dyDescent="0.2"/>
    <row r="40" s="93" customFormat="1" x14ac:dyDescent="0.2"/>
    <row r="41" s="93" customFormat="1" x14ac:dyDescent="0.2"/>
    <row r="42" s="93" customFormat="1" x14ac:dyDescent="0.2"/>
    <row r="43" s="93" customFormat="1" x14ac:dyDescent="0.2"/>
    <row r="44" s="93" customFormat="1" x14ac:dyDescent="0.2"/>
    <row r="45" s="93" customFormat="1" x14ac:dyDescent="0.2"/>
    <row r="46" s="93" customFormat="1" x14ac:dyDescent="0.2"/>
    <row r="47" s="93" customFormat="1" x14ac:dyDescent="0.2"/>
    <row r="48" s="93" customFormat="1" x14ac:dyDescent="0.2"/>
    <row r="49" s="93" customFormat="1" x14ac:dyDescent="0.2"/>
    <row r="50" s="93" customFormat="1" x14ac:dyDescent="0.2"/>
    <row r="51" s="93" customFormat="1" x14ac:dyDescent="0.2"/>
    <row r="52" s="93" customFormat="1" x14ac:dyDescent="0.2"/>
    <row r="53" s="93" customFormat="1" x14ac:dyDescent="0.2"/>
    <row r="54" s="93" customFormat="1" x14ac:dyDescent="0.2"/>
    <row r="55" s="93" customFormat="1" x14ac:dyDescent="0.2"/>
    <row r="56" s="93" customFormat="1" x14ac:dyDescent="0.2"/>
    <row r="57" s="93" customFormat="1" x14ac:dyDescent="0.2"/>
    <row r="58" s="93" customFormat="1" x14ac:dyDescent="0.2"/>
    <row r="59" s="93" customFormat="1" x14ac:dyDescent="0.2"/>
    <row r="60" s="93" customFormat="1" x14ac:dyDescent="0.2"/>
    <row r="61" s="93" customFormat="1" x14ac:dyDescent="0.2"/>
    <row r="62" s="93" customFormat="1" x14ac:dyDescent="0.2"/>
    <row r="63" s="93" customFormat="1" x14ac:dyDescent="0.2"/>
    <row r="64" s="93" customFormat="1" x14ac:dyDescent="0.2"/>
    <row r="65" s="93" customFormat="1" x14ac:dyDescent="0.2"/>
    <row r="66" s="93" customFormat="1" x14ac:dyDescent="0.2"/>
    <row r="67" s="93" customFormat="1" x14ac:dyDescent="0.2"/>
    <row r="68" s="93" customFormat="1" x14ac:dyDescent="0.2"/>
    <row r="69" s="93" customFormat="1" x14ac:dyDescent="0.2"/>
    <row r="70" s="93" customFormat="1" x14ac:dyDescent="0.2"/>
    <row r="71" s="93" customFormat="1" x14ac:dyDescent="0.2"/>
    <row r="72" s="93" customFormat="1" x14ac:dyDescent="0.2"/>
    <row r="73" s="93" customFormat="1" x14ac:dyDescent="0.2"/>
    <row r="74" s="93" customFormat="1" x14ac:dyDescent="0.2"/>
    <row r="75" s="93" customFormat="1" x14ac:dyDescent="0.2"/>
    <row r="76" s="93" customFormat="1" x14ac:dyDescent="0.2"/>
    <row r="77" s="93" customFormat="1" x14ac:dyDescent="0.2"/>
    <row r="78" s="93" customFormat="1" x14ac:dyDescent="0.2"/>
    <row r="79" s="93" customFormat="1" x14ac:dyDescent="0.2"/>
    <row r="80" s="93" customFormat="1" x14ac:dyDescent="0.2"/>
    <row r="81" s="93" customFormat="1" x14ac:dyDescent="0.2"/>
    <row r="82" s="93" customFormat="1" x14ac:dyDescent="0.2"/>
    <row r="83" s="93" customFormat="1" x14ac:dyDescent="0.2"/>
    <row r="84" s="93" customFormat="1" x14ac:dyDescent="0.2"/>
    <row r="85" s="93" customFormat="1" x14ac:dyDescent="0.2"/>
    <row r="86" s="93" customFormat="1" x14ac:dyDescent="0.2"/>
    <row r="87" s="93" customFormat="1" x14ac:dyDescent="0.2"/>
    <row r="88" s="93" customFormat="1" x14ac:dyDescent="0.2"/>
    <row r="89" s="93" customFormat="1" x14ac:dyDescent="0.2"/>
    <row r="90" s="93" customFormat="1" x14ac:dyDescent="0.2"/>
    <row r="91" s="93" customFormat="1" x14ac:dyDescent="0.2"/>
    <row r="92" s="93" customFormat="1" x14ac:dyDescent="0.2"/>
    <row r="93" s="93" customFormat="1" x14ac:dyDescent="0.2"/>
    <row r="94" s="93" customFormat="1" x14ac:dyDescent="0.2"/>
    <row r="95" s="93" customFormat="1" x14ac:dyDescent="0.2"/>
    <row r="96" s="93" customFormat="1" x14ac:dyDescent="0.2"/>
    <row r="97" s="93" customFormat="1" x14ac:dyDescent="0.2"/>
    <row r="98" s="93" customFormat="1" x14ac:dyDescent="0.2"/>
    <row r="99" s="93" customFormat="1" x14ac:dyDescent="0.2"/>
    <row r="100" s="93" customFormat="1" x14ac:dyDescent="0.2"/>
    <row r="101" s="93" customFormat="1" x14ac:dyDescent="0.2"/>
    <row r="102" s="93" customFormat="1" x14ac:dyDescent="0.2"/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39" sqref="B39:G39"/>
    </sheetView>
  </sheetViews>
  <sheetFormatPr baseColWidth="10" defaultRowHeight="11.25" x14ac:dyDescent="0.2"/>
  <cols>
    <col min="1" max="1" width="32.7109375" style="94" customWidth="1"/>
    <col min="2" max="16384" width="11.42578125" style="93"/>
  </cols>
  <sheetData>
    <row r="1" spans="1:7" s="96" customFormat="1" ht="28.5" customHeight="1" x14ac:dyDescent="0.2">
      <c r="A1" s="95" t="s">
        <v>187</v>
      </c>
      <c r="B1" s="95"/>
    </row>
    <row r="2" spans="1:7" x14ac:dyDescent="0.2">
      <c r="A2" s="198" t="s">
        <v>189</v>
      </c>
      <c r="B2" s="199"/>
    </row>
    <row r="4" spans="1:7" ht="21" customHeight="1" x14ac:dyDescent="0.2">
      <c r="A4" s="18" t="s">
        <v>0</v>
      </c>
      <c r="B4" s="99" t="s">
        <v>1</v>
      </c>
      <c r="C4" s="99" t="s">
        <v>2</v>
      </c>
      <c r="D4" s="99" t="s">
        <v>3</v>
      </c>
      <c r="E4" s="99">
        <v>2010</v>
      </c>
      <c r="F4" s="99">
        <v>2011</v>
      </c>
      <c r="G4" s="99">
        <v>2012</v>
      </c>
    </row>
    <row r="5" spans="1:7" ht="18" customHeight="1" x14ac:dyDescent="0.2">
      <c r="A5" s="117" t="s">
        <v>91</v>
      </c>
      <c r="B5" s="130">
        <f>'[1]23c_region2'!C2</f>
        <v>0.25964290756928132</v>
      </c>
      <c r="C5" s="130">
        <f>'[1]23c_region2'!D2</f>
        <v>0.25342298759126897</v>
      </c>
      <c r="D5" s="130">
        <f>'[1]23c_region2'!E2</f>
        <v>0.26429041567515571</v>
      </c>
      <c r="E5" s="130">
        <f>'[1]23c_region2'!F2</f>
        <v>0.27340453178561264</v>
      </c>
      <c r="F5" s="130">
        <f>'[1]23c_region2'!G2</f>
        <v>0.2863169435374312</v>
      </c>
      <c r="G5" s="131">
        <f>'[1]23c_region2'!H2</f>
        <v>0.30511191522966491</v>
      </c>
    </row>
    <row r="6" spans="1:7" ht="18" customHeight="1" x14ac:dyDescent="0.2">
      <c r="A6" s="117" t="s">
        <v>92</v>
      </c>
      <c r="B6" s="130">
        <f>'[1]23c_region2'!C3</f>
        <v>0.19441374459961822</v>
      </c>
      <c r="C6" s="130">
        <f>'[1]23c_region2'!D3</f>
        <v>0.2051051051051051</v>
      </c>
      <c r="D6" s="130">
        <f>'[1]23c_region2'!E3</f>
        <v>0.21691638472692121</v>
      </c>
      <c r="E6" s="130">
        <f>'[1]23c_region2'!F3</f>
        <v>0.24138909916729751</v>
      </c>
      <c r="F6" s="130">
        <f>'[1]23c_region2'!G3</f>
        <v>0.2472762993391677</v>
      </c>
      <c r="G6" s="131">
        <f>'[1]23c_region2'!H3</f>
        <v>0.26598349505758595</v>
      </c>
    </row>
    <row r="7" spans="1:7" ht="18" customHeight="1" x14ac:dyDescent="0.2">
      <c r="A7" s="117" t="s">
        <v>93</v>
      </c>
      <c r="B7" s="130">
        <f>'[1]23c_region2'!C4</f>
        <v>0.19675419401896427</v>
      </c>
      <c r="C7" s="130">
        <f>'[1]23c_region2'!D4</f>
        <v>0.20675453047775946</v>
      </c>
      <c r="D7" s="130">
        <f>'[1]23c_region2'!E4</f>
        <v>0.22038902396665508</v>
      </c>
      <c r="E7" s="130">
        <f>'[1]23c_region2'!F4</f>
        <v>0.25811036789297659</v>
      </c>
      <c r="F7" s="130">
        <f>'[1]23c_region2'!G4</f>
        <v>0.290938123752495</v>
      </c>
      <c r="G7" s="131">
        <f>'[1]23c_region2'!H4</f>
        <v>0.27757469802924351</v>
      </c>
    </row>
    <row r="8" spans="1:7" ht="18" customHeight="1" x14ac:dyDescent="0.2">
      <c r="A8" s="117" t="s">
        <v>94</v>
      </c>
      <c r="B8" s="130">
        <f>'[1]23c_region2'!C5</f>
        <v>0.18230358504958047</v>
      </c>
      <c r="C8" s="130">
        <f>'[1]23c_region2'!D5</f>
        <v>0.20009140767824496</v>
      </c>
      <c r="D8" s="130">
        <f>'[1]23c_region2'!E5</f>
        <v>0.21487390633041689</v>
      </c>
      <c r="E8" s="130">
        <f>'[1]23c_region2'!F5</f>
        <v>0.20129926375054136</v>
      </c>
      <c r="F8" s="130">
        <f>'[1]23c_region2'!G5</f>
        <v>0.20742954739538855</v>
      </c>
      <c r="G8" s="131">
        <f>'[1]23c_region2'!H5</f>
        <v>0.21394769613947695</v>
      </c>
    </row>
    <row r="9" spans="1:7" ht="18" customHeight="1" x14ac:dyDescent="0.2">
      <c r="A9" s="117" t="s">
        <v>95</v>
      </c>
      <c r="B9" s="130">
        <f>'[1]23c_region2'!C6</f>
        <v>0.23656545870062032</v>
      </c>
      <c r="C9" s="130">
        <f>'[1]23c_region2'!D6</f>
        <v>0.23007695317594887</v>
      </c>
      <c r="D9" s="130">
        <f>'[1]23c_region2'!E6</f>
        <v>0.22916801763828545</v>
      </c>
      <c r="E9" s="130">
        <f>'[1]23c_region2'!F6</f>
        <v>0.23632534225360838</v>
      </c>
      <c r="F9" s="130">
        <f>'[1]23c_region2'!G6</f>
        <v>0.24901404979048558</v>
      </c>
      <c r="G9" s="131">
        <f>'[1]23c_region2'!H6</f>
        <v>0.25575953923686107</v>
      </c>
    </row>
    <row r="10" spans="1:7" ht="18" customHeight="1" x14ac:dyDescent="0.2">
      <c r="A10" s="117" t="s">
        <v>96</v>
      </c>
      <c r="B10" s="130">
        <f>'[1]23c_region2'!C7</f>
        <v>0.18072916666666666</v>
      </c>
      <c r="C10" s="130">
        <f>'[1]23c_region2'!D7</f>
        <v>0.19797583393576371</v>
      </c>
      <c r="D10" s="130">
        <f>'[1]23c_region2'!E7</f>
        <v>0.22080066033842344</v>
      </c>
      <c r="E10" s="130">
        <f>'[1]23c_region2'!F7</f>
        <v>0.23178530244260404</v>
      </c>
      <c r="F10" s="130">
        <f>'[1]23c_region2'!G7</f>
        <v>0.23455589065084151</v>
      </c>
      <c r="G10" s="131">
        <f>'[1]23c_region2'!H7</f>
        <v>0.22831181252989</v>
      </c>
    </row>
    <row r="11" spans="1:7" ht="18" customHeight="1" x14ac:dyDescent="0.2">
      <c r="A11" s="117" t="s">
        <v>97</v>
      </c>
      <c r="B11" s="130">
        <f>'[1]23c_region2'!C8</f>
        <v>0.288265693874449</v>
      </c>
      <c r="C11" s="130">
        <f>'[1]23c_region2'!D8</f>
        <v>0.30100585497673021</v>
      </c>
      <c r="D11" s="130">
        <f>'[1]23c_region2'!E8</f>
        <v>0.27824826428625926</v>
      </c>
      <c r="E11" s="130">
        <f>'[1]23c_region2'!F8</f>
        <v>0.26462437270616435</v>
      </c>
      <c r="F11" s="130">
        <f>'[1]23c_region2'!G8</f>
        <v>0.31699190861494525</v>
      </c>
      <c r="G11" s="131">
        <f>'[1]23c_region2'!H8</f>
        <v>0.32305061559507525</v>
      </c>
    </row>
    <row r="12" spans="1:7" ht="18" customHeight="1" x14ac:dyDescent="0.2">
      <c r="A12" s="117" t="s">
        <v>98</v>
      </c>
      <c r="B12" s="130">
        <f>'[1]23c_region2'!C9</f>
        <v>0.27706789913681779</v>
      </c>
      <c r="C12" s="130">
        <f>'[1]23c_region2'!D9</f>
        <v>0.26856682656955777</v>
      </c>
      <c r="D12" s="130">
        <f>'[1]23c_region2'!E9</f>
        <v>0.26610240133371804</v>
      </c>
      <c r="E12" s="130">
        <f>'[1]23c_region2'!F9</f>
        <v>0.28613302566341325</v>
      </c>
      <c r="F12" s="130">
        <f>'[1]23c_region2'!G9</f>
        <v>0.28824779088026109</v>
      </c>
      <c r="G12" s="131">
        <f>'[1]23c_region2'!H9</f>
        <v>0.3024112019796602</v>
      </c>
    </row>
    <row r="13" spans="1:7" ht="18" customHeight="1" x14ac:dyDescent="0.2">
      <c r="A13" s="117" t="s">
        <v>99</v>
      </c>
      <c r="B13" s="130">
        <f>'[1]23c_region2'!C10</f>
        <v>0.17134424768905224</v>
      </c>
      <c r="C13" s="130">
        <f>'[1]23c_region2'!D10</f>
        <v>0.18530368474377432</v>
      </c>
      <c r="D13" s="130">
        <f>'[1]23c_region2'!E10</f>
        <v>0.2025211820624096</v>
      </c>
      <c r="E13" s="130">
        <f>'[1]23c_region2'!F10</f>
        <v>0.21684606011372867</v>
      </c>
      <c r="F13" s="130">
        <f>'[1]23c_region2'!G10</f>
        <v>0.22989644750532626</v>
      </c>
      <c r="G13" s="131">
        <f>'[1]23c_region2'!H10</f>
        <v>0.23063657863618447</v>
      </c>
    </row>
    <row r="14" spans="1:7" ht="18" customHeight="1" x14ac:dyDescent="0.2">
      <c r="A14" s="117" t="s">
        <v>100</v>
      </c>
      <c r="B14" s="130">
        <f>'[1]23c_region2'!C11</f>
        <v>0.20205382436260624</v>
      </c>
      <c r="C14" s="130">
        <f>'[1]23c_region2'!D11</f>
        <v>0.21156302521008402</v>
      </c>
      <c r="D14" s="130">
        <f>'[1]23c_region2'!E11</f>
        <v>0.22909994117262567</v>
      </c>
      <c r="E14" s="130">
        <f>'[1]23c_region2'!F11</f>
        <v>0.22702389386230437</v>
      </c>
      <c r="F14" s="130">
        <f>'[1]23c_region2'!G11</f>
        <v>0.25109916951636541</v>
      </c>
      <c r="G14" s="131">
        <f>'[1]23c_region2'!H11</f>
        <v>0.25577963600590259</v>
      </c>
    </row>
    <row r="15" spans="1:7" ht="18" customHeight="1" x14ac:dyDescent="0.2">
      <c r="A15" s="117" t="s">
        <v>101</v>
      </c>
      <c r="B15" s="130">
        <f>'[1]23c_region2'!C12</f>
        <v>0.13171806167400882</v>
      </c>
      <c r="C15" s="130">
        <f>'[1]23c_region2'!D12</f>
        <v>0.14013015184381777</v>
      </c>
      <c r="D15" s="130">
        <f>'[1]23c_region2'!E12</f>
        <v>0.13914077597740448</v>
      </c>
      <c r="E15" s="130">
        <f>'[1]23c_region2'!F12</f>
        <v>0.1431092807765848</v>
      </c>
      <c r="F15" s="130">
        <f>'[1]23c_region2'!G12</f>
        <v>0.16650329085562246</v>
      </c>
      <c r="G15" s="131">
        <f>'[1]23c_region2'!H12</f>
        <v>0.19411296738265713</v>
      </c>
    </row>
    <row r="16" spans="1:7" ht="18" customHeight="1" x14ac:dyDescent="0.2">
      <c r="A16" s="117" t="s">
        <v>102</v>
      </c>
      <c r="B16" s="130">
        <f>'[1]23c_region2'!C13</f>
        <v>0.22131033523438587</v>
      </c>
      <c r="C16" s="130">
        <f>'[1]23c_region2'!D13</f>
        <v>0.20754973643938104</v>
      </c>
      <c r="D16" s="130">
        <f>'[1]23c_region2'!E13</f>
        <v>0.21128621931476527</v>
      </c>
      <c r="E16" s="130">
        <f>'[1]23c_region2'!F13</f>
        <v>0.22648655472793838</v>
      </c>
      <c r="F16" s="130">
        <f>'[1]23c_region2'!G13</f>
        <v>0.2394146106920696</v>
      </c>
      <c r="G16" s="131">
        <f>'[1]23c_region2'!H13</f>
        <v>0.23784603490826917</v>
      </c>
    </row>
    <row r="17" spans="1:7" ht="18" customHeight="1" x14ac:dyDescent="0.2">
      <c r="A17" s="117" t="s">
        <v>103</v>
      </c>
      <c r="B17" s="130">
        <f>'[1]23c_region2'!C14</f>
        <v>0.21468171468171468</v>
      </c>
      <c r="C17" s="130">
        <f>'[1]23c_region2'!D14</f>
        <v>0.19952155545375885</v>
      </c>
      <c r="D17" s="130">
        <f>'[1]23c_region2'!E14</f>
        <v>0.20904755158898805</v>
      </c>
      <c r="E17" s="130">
        <f>'[1]23c_region2'!F14</f>
        <v>0.2135981308411215</v>
      </c>
      <c r="F17" s="130">
        <f>'[1]23c_region2'!G14</f>
        <v>0.22074231930385366</v>
      </c>
      <c r="G17" s="131">
        <f>'[1]23c_region2'!H14</f>
        <v>0.23918818866774094</v>
      </c>
    </row>
    <row r="18" spans="1:7" ht="18" customHeight="1" x14ac:dyDescent="0.2">
      <c r="A18" s="117" t="s">
        <v>104</v>
      </c>
      <c r="B18" s="130">
        <f>'[1]23c_region2'!C15</f>
        <v>0.20847018150388938</v>
      </c>
      <c r="C18" s="130">
        <f>'[1]23c_region2'!D15</f>
        <v>0.23751686909581646</v>
      </c>
      <c r="D18" s="130">
        <f>'[1]23c_region2'!E15</f>
        <v>0.2413992244864285</v>
      </c>
      <c r="E18" s="130">
        <f>'[1]23c_region2'!F15</f>
        <v>0.24119130930100088</v>
      </c>
      <c r="F18" s="130">
        <f>'[1]23c_region2'!G15</f>
        <v>0.24426461345065997</v>
      </c>
      <c r="G18" s="131">
        <f>'[1]23c_region2'!H15</f>
        <v>0.24351651744365546</v>
      </c>
    </row>
    <row r="19" spans="1:7" ht="18" customHeight="1" x14ac:dyDescent="0.2">
      <c r="A19" s="117" t="s">
        <v>105</v>
      </c>
      <c r="B19" s="130">
        <f>'[1]23c_region2'!C16</f>
        <v>0.20270587315242042</v>
      </c>
      <c r="C19" s="130">
        <f>'[1]23c_region2'!D16</f>
        <v>0.20650770749487432</v>
      </c>
      <c r="D19" s="130">
        <f>'[1]23c_region2'!E16</f>
        <v>0.21072576940744142</v>
      </c>
      <c r="E19" s="130">
        <f>'[1]23c_region2'!F16</f>
        <v>0.22524607022183046</v>
      </c>
      <c r="F19" s="130">
        <f>'[1]23c_region2'!G16</f>
        <v>0.24931171612113795</v>
      </c>
      <c r="G19" s="131">
        <f>'[1]23c_region2'!H16</f>
        <v>0.27674829753797797</v>
      </c>
    </row>
    <row r="20" spans="1:7" ht="18" customHeight="1" x14ac:dyDescent="0.2">
      <c r="A20" s="117" t="s">
        <v>106</v>
      </c>
      <c r="B20" s="130">
        <f>'[1]23c_region2'!C17</f>
        <v>0.2492236407551634</v>
      </c>
      <c r="C20" s="130">
        <f>'[1]23c_region2'!D17</f>
        <v>0.23800578034682082</v>
      </c>
      <c r="D20" s="130">
        <f>'[1]23c_region2'!E17</f>
        <v>0.23705772811918063</v>
      </c>
      <c r="E20" s="130">
        <f>'[1]23c_region2'!F17</f>
        <v>0.24445610812229365</v>
      </c>
      <c r="F20" s="130">
        <f>'[1]23c_region2'!G17</f>
        <v>0.24363515146464437</v>
      </c>
      <c r="G20" s="131">
        <f>'[1]23c_region2'!H17</f>
        <v>0.25049108195175612</v>
      </c>
    </row>
    <row r="21" spans="1:7" ht="18" customHeight="1" x14ac:dyDescent="0.2">
      <c r="A21" s="117" t="s">
        <v>107</v>
      </c>
      <c r="B21" s="130">
        <f>'[1]23c_region2'!C18</f>
        <v>0.26079706519926632</v>
      </c>
      <c r="C21" s="130">
        <f>'[1]23c_region2'!D18</f>
        <v>0.26035221323179436</v>
      </c>
      <c r="D21" s="130">
        <f>'[1]23c_region2'!E18</f>
        <v>0.2344568062827225</v>
      </c>
      <c r="E21" s="130">
        <f>'[1]23c_region2'!F18</f>
        <v>0.28409090909090912</v>
      </c>
      <c r="F21" s="130">
        <f>'[1]23c_region2'!G18</f>
        <v>0.27731737262124001</v>
      </c>
      <c r="G21" s="131">
        <f>'[1]23c_region2'!H18</f>
        <v>0.26693349753694579</v>
      </c>
    </row>
    <row r="22" spans="1:7" ht="18" customHeight="1" x14ac:dyDescent="0.2">
      <c r="A22" s="117" t="s">
        <v>108</v>
      </c>
      <c r="B22" s="130">
        <f>'[1]23c_region2'!C19</f>
        <v>0.19975199840570404</v>
      </c>
      <c r="C22" s="130">
        <f>'[1]23c_region2'!D19</f>
        <v>0.20647267627853982</v>
      </c>
      <c r="D22" s="130">
        <f>'[1]23c_region2'!E19</f>
        <v>0.21529183625631299</v>
      </c>
      <c r="E22" s="130">
        <f>'[1]23c_region2'!F19</f>
        <v>0.23243120309301796</v>
      </c>
      <c r="F22" s="130">
        <f>'[1]23c_region2'!G19</f>
        <v>0.24136773072060683</v>
      </c>
      <c r="G22" s="131">
        <f>'[1]23c_region2'!H19</f>
        <v>0.26187014577036383</v>
      </c>
    </row>
    <row r="23" spans="1:7" ht="18" customHeight="1" x14ac:dyDescent="0.2">
      <c r="A23" s="117" t="s">
        <v>109</v>
      </c>
      <c r="B23" s="130">
        <f>'[1]23c_region2'!C20</f>
        <v>0.22130259138831412</v>
      </c>
      <c r="C23" s="130">
        <f>'[1]23c_region2'!D20</f>
        <v>0.22776971456216738</v>
      </c>
      <c r="D23" s="130">
        <f>'[1]23c_region2'!E20</f>
        <v>0.23171307220386975</v>
      </c>
      <c r="E23" s="130">
        <f>'[1]23c_region2'!F20</f>
        <v>0.23095329249617153</v>
      </c>
      <c r="F23" s="130">
        <f>'[1]23c_region2'!G20</f>
        <v>0.23098083855055968</v>
      </c>
      <c r="G23" s="131">
        <f>'[1]23c_region2'!H20</f>
        <v>0.24481051228337458</v>
      </c>
    </row>
    <row r="24" spans="1:7" ht="18" customHeight="1" x14ac:dyDescent="0.2">
      <c r="A24" s="117" t="s">
        <v>110</v>
      </c>
      <c r="B24" s="130">
        <f>'[1]23c_region2'!C21</f>
        <v>0.31631530302363453</v>
      </c>
      <c r="C24" s="130">
        <f>'[1]23c_region2'!D21</f>
        <v>0.27173616789315891</v>
      </c>
      <c r="D24" s="130">
        <f>'[1]23c_region2'!E21</f>
        <v>0.26509760992519615</v>
      </c>
      <c r="E24" s="130">
        <f>'[1]23c_region2'!F21</f>
        <v>0.26018963735226713</v>
      </c>
      <c r="F24" s="130">
        <f>'[1]23c_region2'!G21</f>
        <v>0.25944562529822585</v>
      </c>
      <c r="G24" s="131">
        <f>'[1]23c_region2'!H21</f>
        <v>0.2745055982154348</v>
      </c>
    </row>
    <row r="25" spans="1:7" ht="18" customHeight="1" x14ac:dyDescent="0.2">
      <c r="A25" s="117" t="s">
        <v>111</v>
      </c>
      <c r="B25" s="130">
        <f>'[1]23c_region2'!C22</f>
        <v>0.30094769928863468</v>
      </c>
      <c r="C25" s="130">
        <f>'[1]23c_region2'!D22</f>
        <v>0.28273920327624719</v>
      </c>
      <c r="D25" s="130">
        <f>'[1]23c_region2'!E22</f>
        <v>0.28987664343864872</v>
      </c>
      <c r="E25" s="130">
        <f>'[1]23c_region2'!F22</f>
        <v>0.28874093344209528</v>
      </c>
      <c r="F25" s="130">
        <f>'[1]23c_region2'!G22</f>
        <v>0.30553228913644359</v>
      </c>
      <c r="G25" s="131">
        <f>'[1]23c_region2'!H22</f>
        <v>0.3198504206918043</v>
      </c>
    </row>
    <row r="26" spans="1:7" ht="18" customHeight="1" x14ac:dyDescent="0.2">
      <c r="A26" s="117" t="s">
        <v>112</v>
      </c>
      <c r="B26" s="130">
        <f>'[1]23c_region2'!C23</f>
        <v>0.29004329004329005</v>
      </c>
      <c r="C26" s="130">
        <f>'[1]23c_region2'!D23</f>
        <v>0.35847342117219444</v>
      </c>
      <c r="D26" s="130">
        <f>'[1]23c_region2'!E23</f>
        <v>0.30610328638497653</v>
      </c>
      <c r="E26" s="130">
        <f>'[1]23c_region2'!F23</f>
        <v>0.30980751604032997</v>
      </c>
      <c r="F26" s="130">
        <f>'[1]23c_region2'!G23</f>
        <v>0.32569631626235401</v>
      </c>
      <c r="G26" s="131">
        <f>'[1]23c_region2'!H23</f>
        <v>0.32642706131078225</v>
      </c>
    </row>
    <row r="27" spans="1:7" ht="18" customHeight="1" x14ac:dyDescent="0.2">
      <c r="A27" s="117" t="s">
        <v>113</v>
      </c>
      <c r="B27" s="130">
        <f>'[1]23c_region2'!C24</f>
        <v>0.34133333333333332</v>
      </c>
      <c r="C27" s="130">
        <f>'[1]23c_region2'!D24</f>
        <v>0.33440256615878106</v>
      </c>
      <c r="D27" s="130">
        <f>'[1]23c_region2'!E24</f>
        <v>0.3353181987346483</v>
      </c>
      <c r="E27" s="130">
        <f>'[1]23c_region2'!F24</f>
        <v>0.34259818731117825</v>
      </c>
      <c r="F27" s="130">
        <f>'[1]23c_region2'!G24</f>
        <v>0.3728144388042865</v>
      </c>
      <c r="G27" s="131">
        <f>'[1]23c_region2'!H24</f>
        <v>0.24317528735632185</v>
      </c>
    </row>
    <row r="28" spans="1:7" ht="18" customHeight="1" x14ac:dyDescent="0.2">
      <c r="A28" s="117" t="s">
        <v>114</v>
      </c>
      <c r="B28" s="130">
        <f>'[1]23c_region2'!C25</f>
        <v>0.25643666323377962</v>
      </c>
      <c r="C28" s="130">
        <f>'[1]23c_region2'!D25</f>
        <v>0.19055201698513802</v>
      </c>
      <c r="D28" s="130">
        <f>'[1]23c_region2'!E25</f>
        <v>0.23697148475909538</v>
      </c>
      <c r="E28" s="130">
        <f>'[1]23c_region2'!F25</f>
        <v>0.23236309817464232</v>
      </c>
      <c r="F28" s="130">
        <f>'[1]23c_region2'!G25</f>
        <v>0.20920303605313093</v>
      </c>
      <c r="G28" s="131">
        <f>'[1]23c_region2'!H25</f>
        <v>0.26864330637915546</v>
      </c>
    </row>
    <row r="29" spans="1:7" ht="18" customHeight="1" x14ac:dyDescent="0.2">
      <c r="A29" s="117" t="s">
        <v>115</v>
      </c>
      <c r="B29" s="130">
        <f>'[1]23c_region2'!C26</f>
        <v>0.16470588235294117</v>
      </c>
      <c r="C29" s="130">
        <f>'[1]23c_region2'!D26</f>
        <v>7.2538860103626937E-2</v>
      </c>
      <c r="D29" s="130">
        <f>'[1]23c_region2'!E26</f>
        <v>0.17786561264822134</v>
      </c>
      <c r="E29" s="130">
        <f>'[1]23c_region2'!F26</f>
        <v>4.789053591790194E-2</v>
      </c>
      <c r="F29" s="130">
        <f>'[1]23c_region2'!G26</f>
        <v>0.18566176470588236</v>
      </c>
      <c r="G29" s="131">
        <f>'[1]23c_region2'!H26</f>
        <v>0.15584415584415584</v>
      </c>
    </row>
    <row r="30" spans="1:7" ht="18" customHeight="1" x14ac:dyDescent="0.2">
      <c r="A30" s="117" t="s">
        <v>116</v>
      </c>
      <c r="B30" s="130">
        <f>'[1]23c_region2'!C27</f>
        <v>0.20208274697438783</v>
      </c>
      <c r="C30" s="130">
        <f>'[1]23c_region2'!D27</f>
        <v>0.21727816809784023</v>
      </c>
      <c r="D30" s="130">
        <f>'[1]23c_region2'!E27</f>
        <v>0.24655436447166923</v>
      </c>
      <c r="E30" s="130">
        <f>'[1]23c_region2'!F27</f>
        <v>0.23835213339872485</v>
      </c>
      <c r="F30" s="130">
        <f>'[1]23c_region2'!G27</f>
        <v>0.24641037517369152</v>
      </c>
      <c r="G30" s="131">
        <f>'[1]23c_region2'!H27</f>
        <v>0.25274243089074155</v>
      </c>
    </row>
    <row r="31" spans="1:7" ht="18" customHeight="1" x14ac:dyDescent="0.2">
      <c r="A31" s="117" t="s">
        <v>122</v>
      </c>
      <c r="B31" s="130"/>
      <c r="C31" s="130"/>
      <c r="D31" s="130">
        <f>'[1]23c_region2'!E28</f>
        <v>0.17640449438202246</v>
      </c>
      <c r="E31" s="130">
        <f>'[1]23c_region2'!F28</f>
        <v>0.1685317056629366</v>
      </c>
      <c r="F31" s="130">
        <f>'[1]23c_region2'!G28</f>
        <v>0.19294743845642048</v>
      </c>
      <c r="G31" s="131">
        <f>'[1]23c_region2'!H28</f>
        <v>0.19707781175671085</v>
      </c>
    </row>
    <row r="32" spans="1:7" ht="18" customHeight="1" x14ac:dyDescent="0.2">
      <c r="A32" s="18" t="s">
        <v>123</v>
      </c>
      <c r="B32" s="101">
        <f>'[1]23c_france'!C2</f>
        <v>0.23795282564072359</v>
      </c>
      <c r="C32" s="101">
        <f>'[1]23c_france'!D2</f>
        <v>0.23442010913103281</v>
      </c>
      <c r="D32" s="101">
        <f>'[1]23c_france'!E2</f>
        <v>0.23985207434770059</v>
      </c>
      <c r="E32" s="101">
        <f>'[1]23c_france'!F2</f>
        <v>0.2484174191633565</v>
      </c>
      <c r="F32" s="101">
        <f>'[1]23c_france'!G2</f>
        <v>0.26073865760937304</v>
      </c>
      <c r="G32" s="101">
        <f>'[1]23c_france'!H2</f>
        <v>0.2718033647883733</v>
      </c>
    </row>
    <row r="34" spans="1:7" x14ac:dyDescent="0.2">
      <c r="A34" s="93"/>
    </row>
    <row r="35" spans="1:7" ht="21.75" customHeight="1" x14ac:dyDescent="0.2">
      <c r="A35" s="18" t="s">
        <v>124</v>
      </c>
      <c r="B35" s="103" t="s">
        <v>1</v>
      </c>
      <c r="C35" s="103" t="s">
        <v>2</v>
      </c>
      <c r="D35" s="103" t="s">
        <v>3</v>
      </c>
      <c r="E35" s="103">
        <v>2010</v>
      </c>
      <c r="F35" s="103">
        <v>2011</v>
      </c>
      <c r="G35" s="103">
        <v>2012</v>
      </c>
    </row>
    <row r="36" spans="1:7" ht="21.75" customHeight="1" x14ac:dyDescent="0.2">
      <c r="A36" s="125" t="s">
        <v>125</v>
      </c>
      <c r="B36" s="126">
        <f>'[1]23c_secteur'!C3</f>
        <v>0.23530110587129333</v>
      </c>
      <c r="C36" s="126">
        <f>'[1]23c_secteur'!D3</f>
        <v>0.24196090636200268</v>
      </c>
      <c r="D36" s="126">
        <f>'[1]23c_secteur'!E3</f>
        <v>0.24725948657761701</v>
      </c>
      <c r="E36" s="126">
        <f>'[1]23c_secteur'!F3</f>
        <v>0.25481678168145205</v>
      </c>
      <c r="F36" s="126">
        <f>'[1]23c_secteur'!G3</f>
        <v>0.27155859032413954</v>
      </c>
      <c r="G36" s="126">
        <f>'[1]23c_secteur'!H3</f>
        <v>0.28475406167872486</v>
      </c>
    </row>
    <row r="37" spans="1:7" ht="21.75" customHeight="1" x14ac:dyDescent="0.2">
      <c r="A37" s="127" t="s">
        <v>126</v>
      </c>
      <c r="B37" s="128">
        <f>'[1]23c_categ_2012'!C2</f>
        <v>0.23263521613426416</v>
      </c>
      <c r="C37" s="128">
        <f>'[1]23c_categ_2012'!D2</f>
        <v>0.20717770034843205</v>
      </c>
      <c r="D37" s="128">
        <f>'[1]23c_categ_2012'!E2</f>
        <v>0.20470917822838847</v>
      </c>
      <c r="E37" s="128">
        <f>'[1]23c_categ_2012'!F2</f>
        <v>0.21906453522794553</v>
      </c>
      <c r="F37" s="128">
        <f>'[1]23c_categ_2012'!G2</f>
        <v>0.23710317460317459</v>
      </c>
      <c r="G37" s="128">
        <f>'[1]23c_categ_2012'!H2</f>
        <v>0.25134583255986637</v>
      </c>
    </row>
    <row r="38" spans="1:7" ht="21.75" customHeight="1" x14ac:dyDescent="0.2">
      <c r="A38" s="127" t="s">
        <v>127</v>
      </c>
      <c r="B38" s="128">
        <f>'[1]23c_categ_2012'!C3</f>
        <v>0.2664296898142271</v>
      </c>
      <c r="C38" s="128">
        <f>'[1]23c_categ_2012'!D3</f>
        <v>0.27847789752161028</v>
      </c>
      <c r="D38" s="128">
        <f>'[1]23c_categ_2012'!E3</f>
        <v>0.29263616209630711</v>
      </c>
      <c r="E38" s="128">
        <f>'[1]23c_categ_2012'!F3</f>
        <v>0.29626033978899402</v>
      </c>
      <c r="F38" s="128">
        <f>'[1]23c_categ_2012'!G3</f>
        <v>0.30265513840615094</v>
      </c>
      <c r="G38" s="128">
        <f>'[1]23c_categ_2012'!H3</f>
        <v>0.314272950636587</v>
      </c>
    </row>
    <row r="39" spans="1:7" ht="21.75" customHeight="1" x14ac:dyDescent="0.2">
      <c r="A39" s="127" t="s">
        <v>128</v>
      </c>
      <c r="B39" s="128">
        <f>'[1]23c_categ_2012'!C4</f>
        <v>0.21792060369570124</v>
      </c>
      <c r="C39" s="128">
        <f>'[1]23c_categ_2012'!D4</f>
        <v>0.22158339109066852</v>
      </c>
      <c r="D39" s="128">
        <f>'[1]23c_categ_2012'!E4</f>
        <v>0.22527302539987007</v>
      </c>
      <c r="E39" s="128">
        <f>'[1]23c_categ_2012'!F4</f>
        <v>0.23691347362998652</v>
      </c>
      <c r="F39" s="128">
        <f>'[1]23c_categ_2012'!G4</f>
        <v>0.26732448356640875</v>
      </c>
      <c r="G39" s="128">
        <f>'[1]23c_categ_2012'!H4</f>
        <v>0.27647256251048835</v>
      </c>
    </row>
    <row r="40" spans="1:7" ht="21.75" customHeight="1" x14ac:dyDescent="0.2">
      <c r="A40" s="127" t="s">
        <v>176</v>
      </c>
      <c r="B40" s="128">
        <f>'[1]23c_categ_2012'!C5</f>
        <v>0.16755319148936171</v>
      </c>
      <c r="C40" s="128">
        <f>'[1]23c_categ_2012'!D5</f>
        <v>0.16030534351145037</v>
      </c>
      <c r="D40" s="128">
        <f>'[1]23c_categ_2012'!E5</f>
        <v>0.12341772151898735</v>
      </c>
      <c r="E40" s="128">
        <f>'[1]23c_categ_2012'!F5</f>
        <v>0.21341463414634146</v>
      </c>
      <c r="F40" s="128">
        <f>'[1]23c_categ_2012'!G5</f>
        <v>0.26462395543175488</v>
      </c>
      <c r="G40" s="128">
        <f>'[1]23c_categ_2012'!H5</f>
        <v>0.32975871313672922</v>
      </c>
    </row>
    <row r="41" spans="1:7" ht="21.75" customHeight="1" x14ac:dyDescent="0.2">
      <c r="A41" s="127" t="s">
        <v>129</v>
      </c>
      <c r="B41" s="128">
        <f>'[1]23c_categ_2012'!C6</f>
        <v>0.15526128688233204</v>
      </c>
      <c r="C41" s="128">
        <f>'[1]23c_categ_2012'!D6</f>
        <v>0.16795942720763724</v>
      </c>
      <c r="D41" s="128">
        <f>'[1]23c_categ_2012'!E6</f>
        <v>0.15749691689541315</v>
      </c>
      <c r="E41" s="128">
        <f>'[1]23c_categ_2012'!F6</f>
        <v>0.17584279790877952</v>
      </c>
      <c r="F41" s="128">
        <f>'[1]23c_categ_2012'!G6</f>
        <v>0.19754782429508536</v>
      </c>
      <c r="G41" s="128">
        <f>'[1]23c_categ_2012'!H6</f>
        <v>0.22377076975245846</v>
      </c>
    </row>
    <row r="42" spans="1:7" ht="21.75" customHeight="1" x14ac:dyDescent="0.2">
      <c r="A42" s="127" t="s">
        <v>177</v>
      </c>
      <c r="B42" s="128"/>
      <c r="C42" s="128"/>
      <c r="D42" s="128">
        <f>'[1]23c_categ_2012'!E7</f>
        <v>0.17640449438202246</v>
      </c>
      <c r="E42" s="128">
        <f>'[1]23c_categ_2012'!F7</f>
        <v>0.1685317056629366</v>
      </c>
      <c r="F42" s="128">
        <f>'[1]23c_categ_2012'!G7</f>
        <v>0.19294743845642048</v>
      </c>
      <c r="G42" s="128">
        <f>'[1]23c_categ_2012'!H7</f>
        <v>0.19707781175671085</v>
      </c>
    </row>
    <row r="43" spans="1:7" ht="21.75" customHeight="1" x14ac:dyDescent="0.2">
      <c r="A43" s="125" t="s">
        <v>130</v>
      </c>
      <c r="B43" s="126">
        <f>'[1]23c_categ_2012'!C8</f>
        <v>0.23989139957103586</v>
      </c>
      <c r="C43" s="126">
        <f>'[1]23c_categ_2012'!D8</f>
        <v>0.22872765717187257</v>
      </c>
      <c r="D43" s="126">
        <f>'[1]23c_categ_2012'!E8</f>
        <v>0.2341521731888859</v>
      </c>
      <c r="E43" s="126">
        <f>'[1]23c_categ_2012'!F8</f>
        <v>0.24352392944392429</v>
      </c>
      <c r="F43" s="126">
        <f>'[1]23c_categ_2012'!G8</f>
        <v>0.2524000993144544</v>
      </c>
      <c r="G43" s="126">
        <f>'[1]23c_categ_2012'!H8</f>
        <v>0.26175563528426615</v>
      </c>
    </row>
    <row r="44" spans="1:7" ht="21.75" customHeight="1" x14ac:dyDescent="0.2">
      <c r="A44" s="18" t="s">
        <v>123</v>
      </c>
      <c r="B44" s="102">
        <f>B32</f>
        <v>0.23795282564072359</v>
      </c>
      <c r="C44" s="102">
        <f t="shared" ref="C44:G44" si="0">C32</f>
        <v>0.23442010913103281</v>
      </c>
      <c r="D44" s="102">
        <f t="shared" si="0"/>
        <v>0.23985207434770059</v>
      </c>
      <c r="E44" s="102">
        <f t="shared" si="0"/>
        <v>0.2484174191633565</v>
      </c>
      <c r="F44" s="102">
        <f t="shared" si="0"/>
        <v>0.26073865760937304</v>
      </c>
      <c r="G44" s="102">
        <f t="shared" si="0"/>
        <v>0.2718033647883733</v>
      </c>
    </row>
    <row r="46" spans="1:7" x14ac:dyDescent="0.2">
      <c r="A46" s="93"/>
    </row>
    <row r="47" spans="1:7" x14ac:dyDescent="0.2">
      <c r="A47" s="93"/>
    </row>
    <row r="48" spans="1:7" x14ac:dyDescent="0.2">
      <c r="A48" s="93"/>
    </row>
    <row r="49" spans="1:1" x14ac:dyDescent="0.2">
      <c r="A49" s="93"/>
    </row>
    <row r="50" spans="1:1" x14ac:dyDescent="0.2">
      <c r="A50" s="93"/>
    </row>
    <row r="51" spans="1:1" x14ac:dyDescent="0.2">
      <c r="A51" s="93"/>
    </row>
  </sheetData>
  <mergeCells count="1">
    <mergeCell ref="A2:B2"/>
  </mergeCells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31" sqref="B31"/>
    </sheetView>
  </sheetViews>
  <sheetFormatPr baseColWidth="10" defaultRowHeight="11.25" x14ac:dyDescent="0.2"/>
  <cols>
    <col min="1" max="1" width="8" style="96" customWidth="1"/>
    <col min="2" max="2" width="69" style="96" customWidth="1"/>
    <col min="3" max="16384" width="11.42578125" style="96"/>
  </cols>
  <sheetData>
    <row r="1" spans="1:9" ht="28.5" customHeight="1" x14ac:dyDescent="0.2">
      <c r="A1" s="95" t="s">
        <v>187</v>
      </c>
      <c r="B1" s="95"/>
    </row>
    <row r="2" spans="1:9" x14ac:dyDescent="0.2">
      <c r="A2" s="200" t="s">
        <v>188</v>
      </c>
      <c r="B2" s="200"/>
    </row>
    <row r="3" spans="1:9" x14ac:dyDescent="0.2">
      <c r="A3" s="106"/>
      <c r="B3" s="106"/>
      <c r="C3" s="107"/>
      <c r="D3" s="107"/>
      <c r="E3" s="107"/>
      <c r="F3" s="107"/>
      <c r="G3" s="107"/>
    </row>
    <row r="4" spans="1:9" ht="17.25" customHeight="1" x14ac:dyDescent="0.2">
      <c r="A4" s="18" t="s">
        <v>133</v>
      </c>
      <c r="B4" s="18" t="s">
        <v>184</v>
      </c>
      <c r="C4" s="103" t="s">
        <v>1</v>
      </c>
      <c r="D4" s="103" t="s">
        <v>2</v>
      </c>
      <c r="E4" s="103" t="s">
        <v>3</v>
      </c>
      <c r="F4" s="103">
        <v>2010</v>
      </c>
      <c r="G4" s="103">
        <v>2011</v>
      </c>
      <c r="H4" s="103">
        <v>2012</v>
      </c>
      <c r="I4" s="108"/>
    </row>
    <row r="5" spans="1:9" ht="17.25" customHeight="1" x14ac:dyDescent="0.2">
      <c r="A5" s="129" t="str">
        <f>[1]_racine2_france!B5</f>
        <v>01C10</v>
      </c>
      <c r="B5" s="129" t="s">
        <v>191</v>
      </c>
      <c r="C5" s="130">
        <f>[1]_racine2_france!D5</f>
        <v>4.4991965720407069E-2</v>
      </c>
      <c r="D5" s="131">
        <f>[1]_racine2_france!E5</f>
        <v>5.8956916099773243E-2</v>
      </c>
      <c r="E5" s="131">
        <f>[1]_racine2_france!F5</f>
        <v>6.6860465116279064E-2</v>
      </c>
      <c r="F5" s="131">
        <f>[1]_racine2_france!G5</f>
        <v>6.9593147751605994E-2</v>
      </c>
      <c r="G5" s="131">
        <f>[1]_racine2_france!H5</f>
        <v>8.213670304422746E-2</v>
      </c>
      <c r="H5" s="132">
        <f>[1]_racine2_france!I5</f>
        <v>0.13014981273408241</v>
      </c>
    </row>
    <row r="6" spans="1:9" ht="17.25" customHeight="1" x14ac:dyDescent="0.2">
      <c r="A6" s="129" t="str">
        <f>[1]_racine2_france!B11</f>
        <v>02C02</v>
      </c>
      <c r="B6" s="129" t="s">
        <v>192</v>
      </c>
      <c r="C6" s="130">
        <f>[1]_racine2_france!D11</f>
        <v>8.4610756138792584E-2</v>
      </c>
      <c r="D6" s="131">
        <f>[1]_racine2_france!E11</f>
        <v>6.9159596957966127E-2</v>
      </c>
      <c r="E6" s="131">
        <f>[1]_racine2_france!F11</f>
        <v>6.8319942315615986E-2</v>
      </c>
      <c r="F6" s="131">
        <f>[1]_racine2_france!G11</f>
        <v>8.1541018580536334E-2</v>
      </c>
      <c r="G6" s="131">
        <f>[1]_racine2_france!H11</f>
        <v>9.0460260699042561E-2</v>
      </c>
      <c r="H6" s="132">
        <f>[1]_racine2_france!I11</f>
        <v>0.13301354914976812</v>
      </c>
    </row>
    <row r="7" spans="1:9" s="109" customFormat="1" ht="27" customHeight="1" x14ac:dyDescent="0.2">
      <c r="A7" s="129" t="str">
        <f>[1]_racine2_france!B17</f>
        <v>02C06</v>
      </c>
      <c r="B7" s="129" t="s">
        <v>193</v>
      </c>
      <c r="C7" s="130">
        <f>[1]_racine2_france!D17</f>
        <v>0.38286334056399135</v>
      </c>
      <c r="D7" s="131">
        <f>[1]_racine2_france!E17</f>
        <v>0.38120885697187312</v>
      </c>
      <c r="E7" s="131">
        <f>[1]_racine2_france!F17</f>
        <v>0.47914317925591882</v>
      </c>
      <c r="F7" s="131">
        <f>[1]_racine2_france!G17</f>
        <v>0.51528662420382165</v>
      </c>
      <c r="G7" s="131">
        <f>[1]_racine2_france!H17</f>
        <v>0.47749391727493917</v>
      </c>
      <c r="H7" s="132">
        <f>[1]_racine2_france!I17</f>
        <v>0.49619289340101524</v>
      </c>
    </row>
    <row r="8" spans="1:9" ht="17.25" customHeight="1" x14ac:dyDescent="0.2">
      <c r="A8" s="129" t="str">
        <f>[1]_racine2_france!B23</f>
        <v>02C11</v>
      </c>
      <c r="B8" s="129" t="s">
        <v>194</v>
      </c>
      <c r="C8" s="130">
        <f>[1]_racine2_france!D23</f>
        <v>0.70882471291051474</v>
      </c>
      <c r="D8" s="131">
        <f>[1]_racine2_france!E23</f>
        <v>0.66377822936237107</v>
      </c>
      <c r="E8" s="131">
        <f>[1]_racine2_france!F23</f>
        <v>0.63481926705067204</v>
      </c>
      <c r="F8" s="131">
        <f>[1]_racine2_france!G23</f>
        <v>0.61802986114133984</v>
      </c>
      <c r="G8" s="131">
        <f>[1]_racine2_france!H23</f>
        <v>0.65266210897037502</v>
      </c>
      <c r="H8" s="132">
        <f>[1]_racine2_france!I23</f>
        <v>0.61597825559384556</v>
      </c>
    </row>
    <row r="9" spans="1:9" ht="17.25" customHeight="1" x14ac:dyDescent="0.2">
      <c r="A9" s="129" t="str">
        <f>[1]_racine2_france!B29</f>
        <v>03C09</v>
      </c>
      <c r="B9" s="129" t="s">
        <v>195</v>
      </c>
      <c r="C9" s="130">
        <f>[1]_racine2_france!D29</f>
        <v>0.12925704190793993</v>
      </c>
      <c r="D9" s="131">
        <f>[1]_racine2_france!E29</f>
        <v>0.13562113028586484</v>
      </c>
      <c r="E9" s="131">
        <f>[1]_racine2_france!F29</f>
        <v>0.13956076326383662</v>
      </c>
      <c r="F9" s="131">
        <f>[1]_racine2_france!G29</f>
        <v>0.15461212619333628</v>
      </c>
      <c r="G9" s="131">
        <f>[1]_racine2_france!H29</f>
        <v>0.16297742372240939</v>
      </c>
      <c r="H9" s="132">
        <f>[1]_racine2_france!I29</f>
        <v>0.18891138451954526</v>
      </c>
    </row>
    <row r="10" spans="1:9" ht="17.25" customHeight="1" x14ac:dyDescent="0.2">
      <c r="A10" s="129" t="str">
        <f>[1]_racine2_france!B35</f>
        <v>03C19</v>
      </c>
      <c r="B10" s="129" t="s">
        <v>196</v>
      </c>
      <c r="C10" s="130">
        <f>[1]_racine2_france!D35</f>
        <v>5.7089377632194668E-2</v>
      </c>
      <c r="D10" s="131">
        <f>[1]_racine2_france!E35</f>
        <v>6.0649611957459042E-2</v>
      </c>
      <c r="E10" s="131">
        <f>[1]_racine2_france!F35</f>
        <v>5.6430263341228928E-2</v>
      </c>
      <c r="F10" s="131">
        <f>[1]_racine2_france!G35</f>
        <v>6.0735215769845495E-2</v>
      </c>
      <c r="G10" s="131">
        <f>[1]_racine2_france!H35</f>
        <v>6.656197149069823E-2</v>
      </c>
      <c r="H10" s="132">
        <f>[1]_racine2_france!I35</f>
        <v>7.8809497268977818E-2</v>
      </c>
    </row>
    <row r="11" spans="1:9" ht="17.25" customHeight="1" x14ac:dyDescent="0.2">
      <c r="A11" s="129" t="str">
        <f>[1]_racine2_france!B41</f>
        <v>05C13</v>
      </c>
      <c r="B11" s="129" t="s">
        <v>197</v>
      </c>
      <c r="C11" s="130">
        <f>[1]_racine2_france!D41</f>
        <v>4.0211210398050368E-2</v>
      </c>
      <c r="D11" s="131">
        <f>[1]_racine2_france!E41</f>
        <v>4.2385884158036055E-2</v>
      </c>
      <c r="E11" s="131">
        <f>[1]_racine2_france!F41</f>
        <v>4.3113101903695411E-2</v>
      </c>
      <c r="F11" s="131">
        <f>[1]_racine2_france!G41</f>
        <v>4.0831477357089828E-2</v>
      </c>
      <c r="G11" s="131">
        <f>[1]_racine2_france!H41</f>
        <v>4.1280060594584361E-2</v>
      </c>
      <c r="H11" s="132">
        <f>[1]_racine2_france!I41</f>
        <v>4.5654250238777457E-2</v>
      </c>
    </row>
    <row r="12" spans="1:9" ht="17.25" customHeight="1" x14ac:dyDescent="0.2">
      <c r="A12" s="129" t="str">
        <f>[1]_racine2_france!B47</f>
        <v>05C21</v>
      </c>
      <c r="B12" s="129" t="s">
        <v>198</v>
      </c>
      <c r="C12" s="130">
        <f>[1]_racine2_france!D47</f>
        <v>0.13932160804020099</v>
      </c>
      <c r="D12" s="131">
        <f>[1]_racine2_france!E47</f>
        <v>0.13237745915305102</v>
      </c>
      <c r="E12" s="131">
        <f>[1]_racine2_france!F47</f>
        <v>0.14232619151727152</v>
      </c>
      <c r="F12" s="131">
        <f>[1]_racine2_france!G47</f>
        <v>0.14172544763971784</v>
      </c>
      <c r="G12" s="131">
        <f>[1]_racine2_france!H47</f>
        <v>0.14922255743792062</v>
      </c>
      <c r="H12" s="132">
        <f>[1]_racine2_france!I47</f>
        <v>0.15607719219049768</v>
      </c>
    </row>
    <row r="13" spans="1:9" ht="17.25" customHeight="1" x14ac:dyDescent="0.2">
      <c r="A13" s="129" t="str">
        <f>[1]_racine2_france!B53</f>
        <v>07C14</v>
      </c>
      <c r="B13" s="129" t="s">
        <v>199</v>
      </c>
      <c r="C13" s="130">
        <f>[1]_racine2_france!D53</f>
        <v>5.7346410657806461E-3</v>
      </c>
      <c r="D13" s="131">
        <f>[1]_racine2_france!E53</f>
        <v>1.0580354347962187E-2</v>
      </c>
      <c r="E13" s="131">
        <f>[1]_racine2_france!F53</f>
        <v>1.517865274278255E-2</v>
      </c>
      <c r="F13" s="131">
        <f>[1]_racine2_france!G53</f>
        <v>2.531627099353596E-2</v>
      </c>
      <c r="G13" s="131">
        <f>[1]_racine2_france!H53</f>
        <v>4.4949856733524356E-2</v>
      </c>
      <c r="H13" s="132">
        <f>[1]_racine2_france!I53</f>
        <v>8.2749464330314298E-2</v>
      </c>
    </row>
    <row r="14" spans="1:9" ht="21" customHeight="1" x14ac:dyDescent="0.2">
      <c r="A14" s="129" t="str">
        <f>[1]_racine2_france!B59</f>
        <v>08C14</v>
      </c>
      <c r="B14" s="170" t="s">
        <v>200</v>
      </c>
      <c r="C14" s="130">
        <f>[1]_racine2_france!D59</f>
        <v>0.56322569120536692</v>
      </c>
      <c r="D14" s="131">
        <f>[1]_racine2_france!E59</f>
        <v>0.58465686274509809</v>
      </c>
      <c r="E14" s="131">
        <f>[1]_racine2_france!F59</f>
        <v>0.61383266176819151</v>
      </c>
      <c r="F14" s="131">
        <f>[1]_racine2_france!G59</f>
        <v>0.63522974094133655</v>
      </c>
      <c r="G14" s="131">
        <f>[1]_racine2_france!H59</f>
        <v>0.65866710650502602</v>
      </c>
      <c r="H14" s="132">
        <f>[1]_racine2_france!I59</f>
        <v>0.67628044827266831</v>
      </c>
    </row>
    <row r="15" spans="1:9" ht="17.25" customHeight="1" x14ac:dyDescent="0.2">
      <c r="A15" s="129" t="str">
        <f>[1]_racine2_france!B65</f>
        <v>08C20</v>
      </c>
      <c r="B15" s="129" t="s">
        <v>201</v>
      </c>
      <c r="C15" s="130">
        <f>[1]_racine2_france!D65</f>
        <v>0.5483201990875155</v>
      </c>
      <c r="D15" s="131">
        <f>[1]_racine2_france!E65</f>
        <v>0.56437315322921067</v>
      </c>
      <c r="E15" s="131">
        <f>[1]_racine2_france!F65</f>
        <v>0.59012780960775668</v>
      </c>
      <c r="F15" s="131">
        <f>[1]_racine2_france!G65</f>
        <v>0.59090909090909094</v>
      </c>
      <c r="G15" s="131">
        <f>[1]_racine2_france!H65</f>
        <v>0.60279187817258884</v>
      </c>
      <c r="H15" s="132">
        <f>[1]_racine2_france!I65</f>
        <v>0.62893081761006286</v>
      </c>
    </row>
    <row r="16" spans="1:9" ht="17.25" customHeight="1" x14ac:dyDescent="0.2">
      <c r="A16" s="129" t="str">
        <f>[1]_racine2_france!B71</f>
        <v>08C28</v>
      </c>
      <c r="B16" s="129" t="s">
        <v>202</v>
      </c>
      <c r="C16" s="130">
        <f>[1]_racine2_france!D71</f>
        <v>0.14648858250753985</v>
      </c>
      <c r="D16" s="131">
        <f>[1]_racine2_france!E71</f>
        <v>0.14635251472587221</v>
      </c>
      <c r="E16" s="131">
        <f>[1]_racine2_france!F71</f>
        <v>0.14669603524229075</v>
      </c>
      <c r="F16" s="131">
        <f>[1]_racine2_france!G71</f>
        <v>0.16644936983920033</v>
      </c>
      <c r="G16" s="131">
        <f>[1]_racine2_france!H71</f>
        <v>0.15315315315315314</v>
      </c>
      <c r="H16" s="132">
        <f>[1]_racine2_france!I71</f>
        <v>0.18615071283095724</v>
      </c>
    </row>
    <row r="17" spans="1:8" ht="17.25" customHeight="1" x14ac:dyDescent="0.2">
      <c r="A17" s="129" t="str">
        <f>[1]_racine2_france!B77</f>
        <v>08C40</v>
      </c>
      <c r="B17" s="129" t="s">
        <v>203</v>
      </c>
      <c r="C17" s="130">
        <f>[1]_racine2_france!D77</f>
        <v>9.7542331657825859E-2</v>
      </c>
      <c r="D17" s="131">
        <f>[1]_racine2_france!E77</f>
        <v>0.10128909639300913</v>
      </c>
      <c r="E17" s="131">
        <f>[1]_racine2_france!F77</f>
        <v>0.10343562558468</v>
      </c>
      <c r="F17" s="131">
        <f>[1]_racine2_france!G77</f>
        <v>0.10835162296407531</v>
      </c>
      <c r="G17" s="131">
        <f>[1]_racine2_france!H77</f>
        <v>0.11485142680357695</v>
      </c>
      <c r="H17" s="132">
        <f>[1]_racine2_france!I77</f>
        <v>0.13236607449541787</v>
      </c>
    </row>
    <row r="18" spans="1:8" ht="17.25" customHeight="1" x14ac:dyDescent="0.2">
      <c r="A18" s="129" t="str">
        <f>[1]_racine2_france!B83</f>
        <v>11C09</v>
      </c>
      <c r="B18" s="129" t="s">
        <v>204</v>
      </c>
      <c r="C18" s="130">
        <f>[1]_racine2_france!D83</f>
        <v>0.10655069312313128</v>
      </c>
      <c r="D18" s="131">
        <f>[1]_racine2_france!E83</f>
        <v>0.10840417141354833</v>
      </c>
      <c r="E18" s="131">
        <f>[1]_racine2_france!F83</f>
        <v>0.11340369811919689</v>
      </c>
      <c r="F18" s="131">
        <f>[1]_racine2_france!G83</f>
        <v>0.11038911398211146</v>
      </c>
      <c r="G18" s="131">
        <f>[1]_racine2_france!H83</f>
        <v>0.1409311919846766</v>
      </c>
      <c r="H18" s="132">
        <f>[1]_racine2_france!I83</f>
        <v>0.14935486196208461</v>
      </c>
    </row>
    <row r="19" spans="1:8" ht="17.25" customHeight="1" x14ac:dyDescent="0.2">
      <c r="A19" s="129" t="str">
        <f>[1]_racine2_france!B89</f>
        <v>12C04</v>
      </c>
      <c r="B19" s="129" t="s">
        <v>205</v>
      </c>
      <c r="C19" s="130">
        <f>[1]_racine2_france!D89</f>
        <v>1.4373250624101672E-3</v>
      </c>
      <c r="D19" s="131">
        <f>[1]_racine2_france!E89</f>
        <v>5.8866956792042275E-3</v>
      </c>
      <c r="E19" s="131">
        <f>[1]_racine2_france!F89</f>
        <v>1.0127730330284936E-2</v>
      </c>
      <c r="F19" s="131">
        <f>[1]_racine2_france!G89</f>
        <v>1.0950986729533442E-2</v>
      </c>
      <c r="G19" s="131">
        <f>[1]_racine2_france!H89</f>
        <v>7.3574144486692012E-3</v>
      </c>
      <c r="H19" s="132">
        <f>[1]_racine2_france!I89</f>
        <v>8.2266229898749262E-3</v>
      </c>
    </row>
    <row r="20" spans="1:8" ht="17.25" customHeight="1" x14ac:dyDescent="0.2">
      <c r="A20" s="129" t="str">
        <f>[1]_racine2_france!B95</f>
        <v>12C07</v>
      </c>
      <c r="B20" s="129" t="s">
        <v>206</v>
      </c>
      <c r="C20" s="130">
        <f>[1]_racine2_france!D95</f>
        <v>0.18066261677472051</v>
      </c>
      <c r="D20" s="131">
        <f>[1]_racine2_france!E95</f>
        <v>0.20639752482658816</v>
      </c>
      <c r="E20" s="131">
        <f>[1]_racine2_france!F95</f>
        <v>0.23742555427656273</v>
      </c>
      <c r="F20" s="131">
        <f>[1]_racine2_france!G95</f>
        <v>0.28599980013990206</v>
      </c>
      <c r="G20" s="131">
        <f>[1]_racine2_france!H95</f>
        <v>0.3348743422023312</v>
      </c>
      <c r="H20" s="132">
        <f>[1]_racine2_france!I95</f>
        <v>0.37351933431228584</v>
      </c>
    </row>
    <row r="21" spans="1:8" ht="17.25" customHeight="1" x14ac:dyDescent="0.2">
      <c r="A21" s="129" t="str">
        <f>[1]_racine2_france!B101</f>
        <v>13C04</v>
      </c>
      <c r="B21" s="129" t="s">
        <v>207</v>
      </c>
      <c r="C21" s="130">
        <f>[1]_racine2_france!D101</f>
        <v>2.5432680588283092E-2</v>
      </c>
      <c r="D21" s="131">
        <f>[1]_racine2_france!E101</f>
        <v>2.8664702603710488E-2</v>
      </c>
      <c r="E21" s="131">
        <f>[1]_racine2_france!F101</f>
        <v>3.0298242148923564E-2</v>
      </c>
      <c r="F21" s="131">
        <f>[1]_racine2_france!G101</f>
        <v>2.7888289281915942E-2</v>
      </c>
      <c r="G21" s="131">
        <f>[1]_racine2_france!H101</f>
        <v>2.9466686585001494E-2</v>
      </c>
      <c r="H21" s="132">
        <f>[1]_racine2_france!I101</f>
        <v>3.400718615032846E-2</v>
      </c>
    </row>
    <row r="22" spans="1:8" ht="17.25" customHeight="1" x14ac:dyDescent="0.2">
      <c r="A22" s="129" t="str">
        <f>[1]_racine2_france!B107</f>
        <v>13C11</v>
      </c>
      <c r="B22" s="129" t="s">
        <v>208</v>
      </c>
      <c r="C22" s="130">
        <f>[1]_racine2_france!D107</f>
        <v>0.58688387635756056</v>
      </c>
      <c r="D22" s="131">
        <f>[1]_racine2_france!E107</f>
        <v>0.62133693450371374</v>
      </c>
      <c r="E22" s="131">
        <f>[1]_racine2_france!F107</f>
        <v>0.6626472626472627</v>
      </c>
      <c r="F22" s="131">
        <f>[1]_racine2_france!G107</f>
        <v>0.72232695933207647</v>
      </c>
      <c r="G22" s="131">
        <f>[1]_racine2_france!H107</f>
        <v>0.78918988316857108</v>
      </c>
      <c r="H22" s="132">
        <f>[1]_racine2_france!I107</f>
        <v>0.82182320441988954</v>
      </c>
    </row>
    <row r="23" spans="1:8" ht="17.25" customHeight="1" x14ac:dyDescent="0.2">
      <c r="A23" s="129" t="str">
        <f>[1]_racine2_france!B113</f>
        <v>21C02</v>
      </c>
      <c r="B23" s="129" t="s">
        <v>209</v>
      </c>
      <c r="C23" s="130">
        <f>[1]_racine2_france!D113</f>
        <v>0.4543103448275862</v>
      </c>
      <c r="D23" s="131">
        <f>[1]_racine2_france!E113</f>
        <v>0.46669228798360235</v>
      </c>
      <c r="E23" s="131">
        <f>[1]_racine2_france!F113</f>
        <v>0.51728813559322029</v>
      </c>
      <c r="F23" s="131">
        <f>[1]_racine2_france!G113</f>
        <v>0.54769778682269143</v>
      </c>
      <c r="G23" s="131">
        <f>[1]_racine2_france!H113</f>
        <v>0.55033313143549367</v>
      </c>
      <c r="H23" s="132">
        <f>[1]_racine2_france!I113</f>
        <v>0.56433466959782752</v>
      </c>
    </row>
    <row r="24" spans="1:8" ht="17.25" customHeight="1" x14ac:dyDescent="0.2">
      <c r="A24" s="129" t="str">
        <f>[1]_racine2_france!B119</f>
        <v>21C03</v>
      </c>
      <c r="B24" s="129" t="s">
        <v>210</v>
      </c>
      <c r="C24" s="130">
        <f>[1]_racine2_france!D119</f>
        <v>0.38481338481338484</v>
      </c>
      <c r="D24" s="131">
        <f>[1]_racine2_france!E119</f>
        <v>0.35044929396662389</v>
      </c>
      <c r="E24" s="131">
        <f>[1]_racine2_france!F119</f>
        <v>0.4023494860499266</v>
      </c>
      <c r="F24" s="131">
        <f>[1]_racine2_france!G119</f>
        <v>0.4101694915254237</v>
      </c>
      <c r="G24" s="131">
        <f>[1]_racine2_france!H119</f>
        <v>0.4041095890410959</v>
      </c>
      <c r="H24" s="132">
        <f>[1]_racine2_france!I119</f>
        <v>0.46607142857142858</v>
      </c>
    </row>
    <row r="25" spans="1:8" ht="17.25" customHeight="1" x14ac:dyDescent="0.2">
      <c r="A25" s="129" t="str">
        <f>[1]_racine2_france!B125</f>
        <v>22C02</v>
      </c>
      <c r="B25" s="129" t="s">
        <v>211</v>
      </c>
      <c r="C25" s="130">
        <f>[1]_racine2_france!D125</f>
        <v>9.6788990825688079E-2</v>
      </c>
      <c r="D25" s="131">
        <f>[1]_racine2_france!E125</f>
        <v>9.8432055749128916E-2</v>
      </c>
      <c r="E25" s="131">
        <f>[1]_racine2_france!F125</f>
        <v>8.1183932346723039E-2</v>
      </c>
      <c r="F25" s="131">
        <f>[1]_racine2_france!G125</f>
        <v>9.1998453807499034E-2</v>
      </c>
      <c r="G25" s="131">
        <f>[1]_racine2_france!H125</f>
        <v>0.1068556108770586</v>
      </c>
      <c r="H25" s="132">
        <f>[1]_racine2_france!I125</f>
        <v>0.11438542070569989</v>
      </c>
    </row>
    <row r="26" spans="1:8" ht="25.5" customHeight="1" x14ac:dyDescent="0.2">
      <c r="A26" s="18" t="s">
        <v>21</v>
      </c>
      <c r="B26" s="18"/>
      <c r="C26" s="102">
        <f>'taux 2.3c'!B32</f>
        <v>0.23795282564072359</v>
      </c>
      <c r="D26" s="102">
        <f>'taux 2.3c'!C32</f>
        <v>0.23442010913103281</v>
      </c>
      <c r="E26" s="102">
        <f>'taux 2.3c'!D32</f>
        <v>0.23985207434770059</v>
      </c>
      <c r="F26" s="102">
        <f>'taux 2.3c'!E32</f>
        <v>0.2484174191633565</v>
      </c>
      <c r="G26" s="102">
        <f>'taux 2.3c'!F32</f>
        <v>0.26073865760937304</v>
      </c>
      <c r="H26" s="102">
        <f>'taux 2.3c'!G32</f>
        <v>0.2718033647883733</v>
      </c>
    </row>
    <row r="30" spans="1:8" s="109" customFormat="1" ht="42.75" customHeight="1" x14ac:dyDescent="0.2">
      <c r="A30" s="96"/>
      <c r="B30" s="96"/>
      <c r="C30" s="96"/>
      <c r="D30" s="96"/>
      <c r="E30" s="96"/>
      <c r="F30" s="96"/>
      <c r="G30" s="96"/>
      <c r="H30" s="96"/>
    </row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K24" sqref="K24"/>
    </sheetView>
  </sheetViews>
  <sheetFormatPr baseColWidth="10" defaultRowHeight="11.25" x14ac:dyDescent="0.2"/>
  <cols>
    <col min="1" max="1" width="32.7109375" style="94" customWidth="1"/>
    <col min="2" max="16384" width="11.42578125" style="93"/>
  </cols>
  <sheetData>
    <row r="1" spans="1:7" s="96" customFormat="1" ht="28.5" customHeight="1" x14ac:dyDescent="0.2">
      <c r="A1" s="95" t="s">
        <v>190</v>
      </c>
      <c r="B1" s="95"/>
    </row>
    <row r="2" spans="1:7" x14ac:dyDescent="0.2">
      <c r="A2" s="198" t="s">
        <v>189</v>
      </c>
      <c r="B2" s="199"/>
    </row>
    <row r="4" spans="1:7" ht="21" customHeight="1" x14ac:dyDescent="0.2">
      <c r="A4" s="18" t="s">
        <v>0</v>
      </c>
      <c r="B4" s="99" t="s">
        <v>1</v>
      </c>
      <c r="C4" s="99" t="s">
        <v>2</v>
      </c>
      <c r="D4" s="99" t="s">
        <v>3</v>
      </c>
      <c r="E4" s="99">
        <v>2010</v>
      </c>
      <c r="F4" s="99">
        <v>2011</v>
      </c>
      <c r="G4" s="99">
        <v>2012</v>
      </c>
    </row>
    <row r="5" spans="1:7" ht="18" customHeight="1" x14ac:dyDescent="0.2">
      <c r="A5" s="117" t="s">
        <v>91</v>
      </c>
      <c r="B5" s="130">
        <f>'[1]23d_region2'!C2</f>
        <v>0.3071503408901104</v>
      </c>
      <c r="C5" s="130">
        <f>'[1]23d_region2'!D2</f>
        <v>0.30004557885141292</v>
      </c>
      <c r="D5" s="130">
        <f>'[1]23d_region2'!E2</f>
        <v>0.31560331927628893</v>
      </c>
      <c r="E5" s="130">
        <f>'[1]23d_region2'!F2</f>
        <v>0.32569693217165685</v>
      </c>
      <c r="F5" s="130">
        <f>'[1]23d_region2'!G2</f>
        <v>0.33957570703715745</v>
      </c>
      <c r="G5" s="131">
        <f>'[1]23d_region2'!H2</f>
        <v>0.36310843035488849</v>
      </c>
    </row>
    <row r="6" spans="1:7" ht="18" customHeight="1" x14ac:dyDescent="0.2">
      <c r="A6" s="117" t="s">
        <v>92</v>
      </c>
      <c r="B6" s="130">
        <f>'[1]23d_region2'!C3</f>
        <v>0.25172368934564848</v>
      </c>
      <c r="C6" s="130">
        <f>'[1]23d_region2'!D3</f>
        <v>0.26202046035805626</v>
      </c>
      <c r="D6" s="130">
        <f>'[1]23d_region2'!E3</f>
        <v>0.28120300751879701</v>
      </c>
      <c r="E6" s="130">
        <f>'[1]23d_region2'!F3</f>
        <v>0.30142975304265629</v>
      </c>
      <c r="F6" s="130">
        <f>'[1]23d_region2'!G3</f>
        <v>0.31351902173913043</v>
      </c>
      <c r="G6" s="131">
        <f>'[1]23d_region2'!H3</f>
        <v>0.33337122073198455</v>
      </c>
    </row>
    <row r="7" spans="1:7" ht="18" customHeight="1" x14ac:dyDescent="0.2">
      <c r="A7" s="117" t="s">
        <v>93</v>
      </c>
      <c r="B7" s="130">
        <f>'[1]23d_region2'!C4</f>
        <v>0.24648772130211308</v>
      </c>
      <c r="C7" s="130">
        <f>'[1]23d_region2'!D4</f>
        <v>0.25612244897959185</v>
      </c>
      <c r="D7" s="130">
        <f>'[1]23d_region2'!E4</f>
        <v>0.27713474557763706</v>
      </c>
      <c r="E7" s="130">
        <f>'[1]23d_region2'!F4</f>
        <v>0.32049418604651164</v>
      </c>
      <c r="F7" s="130">
        <f>'[1]23d_region2'!G4</f>
        <v>0.35929796884243737</v>
      </c>
      <c r="G7" s="131">
        <f>'[1]23d_region2'!H4</f>
        <v>0.34275340987145519</v>
      </c>
    </row>
    <row r="8" spans="1:7" ht="18" customHeight="1" x14ac:dyDescent="0.2">
      <c r="A8" s="117" t="s">
        <v>94</v>
      </c>
      <c r="B8" s="130">
        <f>'[1]23d_region2'!C5</f>
        <v>0.22017503454629203</v>
      </c>
      <c r="C8" s="130">
        <f>'[1]23d_region2'!D5</f>
        <v>0.23949671772428885</v>
      </c>
      <c r="D8" s="130">
        <f>'[1]23d_region2'!E5</f>
        <v>0.25634465820712238</v>
      </c>
      <c r="E8" s="130">
        <f>'[1]23d_region2'!F5</f>
        <v>0.23961233116816166</v>
      </c>
      <c r="F8" s="130">
        <f>'[1]23d_region2'!G5</f>
        <v>0.25041237113402059</v>
      </c>
      <c r="G8" s="131">
        <f>'[1]23d_region2'!H5</f>
        <v>0.2543426766679826</v>
      </c>
    </row>
    <row r="9" spans="1:7" ht="18" customHeight="1" x14ac:dyDescent="0.2">
      <c r="A9" s="117" t="s">
        <v>95</v>
      </c>
      <c r="B9" s="130">
        <f>'[1]23d_region2'!C6</f>
        <v>0.30068885384679228</v>
      </c>
      <c r="C9" s="130">
        <f>'[1]23d_region2'!D6</f>
        <v>0.29157024793388431</v>
      </c>
      <c r="D9" s="130">
        <f>'[1]23d_region2'!E6</f>
        <v>0.29413233458177279</v>
      </c>
      <c r="E9" s="130">
        <f>'[1]23d_region2'!F6</f>
        <v>0.30366950569131579</v>
      </c>
      <c r="F9" s="130">
        <f>'[1]23d_region2'!G6</f>
        <v>0.31766370568351543</v>
      </c>
      <c r="G9" s="131">
        <f>'[1]23d_region2'!H6</f>
        <v>0.32669170051344931</v>
      </c>
    </row>
    <row r="10" spans="1:7" ht="18" customHeight="1" x14ac:dyDescent="0.2">
      <c r="A10" s="117" t="s">
        <v>96</v>
      </c>
      <c r="B10" s="130">
        <f>'[1]23d_region2'!C7</f>
        <v>0.23244908896034297</v>
      </c>
      <c r="C10" s="130">
        <f>'[1]23d_region2'!D7</f>
        <v>0.24973944762897343</v>
      </c>
      <c r="D10" s="130">
        <f>'[1]23d_region2'!E7</f>
        <v>0.28544751233826865</v>
      </c>
      <c r="E10" s="130">
        <f>'[1]23d_region2'!F7</f>
        <v>0.29834030495209823</v>
      </c>
      <c r="F10" s="130">
        <f>'[1]23d_region2'!G7</f>
        <v>0.3002116797410036</v>
      </c>
      <c r="G10" s="131">
        <f>'[1]23d_region2'!H7</f>
        <v>0.29349563506701093</v>
      </c>
    </row>
    <row r="11" spans="1:7" ht="18" customHeight="1" x14ac:dyDescent="0.2">
      <c r="A11" s="117" t="s">
        <v>97</v>
      </c>
      <c r="B11" s="130">
        <f>'[1]23d_region2'!C8</f>
        <v>0.36821667799242791</v>
      </c>
      <c r="C11" s="130">
        <f>'[1]23d_region2'!D8</f>
        <v>0.37844469611174025</v>
      </c>
      <c r="D11" s="130">
        <f>'[1]23d_region2'!E8</f>
        <v>0.35067307692307692</v>
      </c>
      <c r="E11" s="130">
        <f>'[1]23d_region2'!F8</f>
        <v>0.33459607917416423</v>
      </c>
      <c r="F11" s="130">
        <f>'[1]23d_region2'!G8</f>
        <v>0.3925233644859813</v>
      </c>
      <c r="G11" s="131">
        <f>'[1]23d_region2'!H8</f>
        <v>0.40509477656745863</v>
      </c>
    </row>
    <row r="12" spans="1:7" ht="18" customHeight="1" x14ac:dyDescent="0.2">
      <c r="A12" s="117" t="s">
        <v>98</v>
      </c>
      <c r="B12" s="130">
        <f>'[1]23d_region2'!C9</f>
        <v>0.32438131614546034</v>
      </c>
      <c r="C12" s="130">
        <f>'[1]23d_region2'!D9</f>
        <v>0.31443446890501375</v>
      </c>
      <c r="D12" s="130">
        <f>'[1]23d_region2'!E9</f>
        <v>0.31197143394098853</v>
      </c>
      <c r="E12" s="130">
        <f>'[1]23d_region2'!F9</f>
        <v>0.33668452337271593</v>
      </c>
      <c r="F12" s="130">
        <f>'[1]23d_region2'!G9</f>
        <v>0.33768575963064495</v>
      </c>
      <c r="G12" s="131">
        <f>'[1]23d_region2'!H9</f>
        <v>0.35463778886647557</v>
      </c>
    </row>
    <row r="13" spans="1:7" ht="18" customHeight="1" x14ac:dyDescent="0.2">
      <c r="A13" s="117" t="s">
        <v>99</v>
      </c>
      <c r="B13" s="130">
        <f>'[1]23d_region2'!C10</f>
        <v>0.21213374698379869</v>
      </c>
      <c r="C13" s="130">
        <f>'[1]23d_region2'!D10</f>
        <v>0.22878398841266706</v>
      </c>
      <c r="D13" s="130">
        <f>'[1]23d_region2'!E10</f>
        <v>0.24995217751705667</v>
      </c>
      <c r="E13" s="130">
        <f>'[1]23d_region2'!F10</f>
        <v>0.26562597176441322</v>
      </c>
      <c r="F13" s="130">
        <f>'[1]23d_region2'!G10</f>
        <v>0.28441829103837196</v>
      </c>
      <c r="G13" s="131">
        <f>'[1]23d_region2'!H10</f>
        <v>0.28416196199842164</v>
      </c>
    </row>
    <row r="14" spans="1:7" ht="18" customHeight="1" x14ac:dyDescent="0.2">
      <c r="A14" s="117" t="s">
        <v>100</v>
      </c>
      <c r="B14" s="130">
        <f>'[1]23d_region2'!C11</f>
        <v>0.24145226811103587</v>
      </c>
      <c r="C14" s="130">
        <f>'[1]23d_region2'!D11</f>
        <v>0.25079693975135481</v>
      </c>
      <c r="D14" s="130">
        <f>'[1]23d_region2'!E11</f>
        <v>0.27094928880643165</v>
      </c>
      <c r="E14" s="130">
        <f>'[1]23d_region2'!F11</f>
        <v>0.2706333973128599</v>
      </c>
      <c r="F14" s="130">
        <f>'[1]23d_region2'!G11</f>
        <v>0.30078267866286301</v>
      </c>
      <c r="G14" s="131">
        <f>'[1]23d_region2'!H11</f>
        <v>0.31156381066506889</v>
      </c>
    </row>
    <row r="15" spans="1:7" ht="18" customHeight="1" x14ac:dyDescent="0.2">
      <c r="A15" s="117" t="s">
        <v>101</v>
      </c>
      <c r="B15" s="130">
        <f>'[1]23d_region2'!C12</f>
        <v>0.16851399586699231</v>
      </c>
      <c r="C15" s="130">
        <f>'[1]23d_region2'!D12</f>
        <v>0.18142669912001497</v>
      </c>
      <c r="D15" s="130">
        <f>'[1]23d_region2'!E12</f>
        <v>0.18086956521739131</v>
      </c>
      <c r="E15" s="130">
        <f>'[1]23d_region2'!F12</f>
        <v>0.18860244233378562</v>
      </c>
      <c r="F15" s="130">
        <f>'[1]23d_region2'!G12</f>
        <v>0.21626045834849036</v>
      </c>
      <c r="G15" s="131">
        <f>'[1]23d_region2'!H12</f>
        <v>0.24902194250722912</v>
      </c>
    </row>
    <row r="16" spans="1:7" ht="18" customHeight="1" x14ac:dyDescent="0.2">
      <c r="A16" s="117" t="s">
        <v>102</v>
      </c>
      <c r="B16" s="130">
        <f>'[1]23d_region2'!C13</f>
        <v>0.26804818465167213</v>
      </c>
      <c r="C16" s="130">
        <f>'[1]23d_region2'!D13</f>
        <v>0.25142127379088736</v>
      </c>
      <c r="D16" s="130">
        <f>'[1]23d_region2'!E13</f>
        <v>0.25600480384307445</v>
      </c>
      <c r="E16" s="130">
        <f>'[1]23d_region2'!F13</f>
        <v>0.27187997272107295</v>
      </c>
      <c r="F16" s="130">
        <f>'[1]23d_region2'!G13</f>
        <v>0.28445444158811767</v>
      </c>
      <c r="G16" s="131">
        <f>'[1]23d_region2'!H13</f>
        <v>0.28347154298674604</v>
      </c>
    </row>
    <row r="17" spans="1:7" ht="18" customHeight="1" x14ac:dyDescent="0.2">
      <c r="A17" s="117" t="s">
        <v>103</v>
      </c>
      <c r="B17" s="130">
        <f>'[1]23d_region2'!C14</f>
        <v>0.27249308871575773</v>
      </c>
      <c r="C17" s="130">
        <f>'[1]23d_region2'!D14</f>
        <v>0.25003189182293661</v>
      </c>
      <c r="D17" s="130">
        <f>'[1]23d_region2'!E14</f>
        <v>0.26065708902496465</v>
      </c>
      <c r="E17" s="130">
        <f>'[1]23d_region2'!F14</f>
        <v>0.26615814603470361</v>
      </c>
      <c r="F17" s="130">
        <f>'[1]23d_region2'!G14</f>
        <v>0.27553338875034633</v>
      </c>
      <c r="G17" s="131">
        <f>'[1]23d_region2'!H14</f>
        <v>0.29747589643592243</v>
      </c>
    </row>
    <row r="18" spans="1:7" ht="18" customHeight="1" x14ac:dyDescent="0.2">
      <c r="A18" s="117" t="s">
        <v>104</v>
      </c>
      <c r="B18" s="130">
        <f>'[1]23d_region2'!C15</f>
        <v>0.27226549271926853</v>
      </c>
      <c r="C18" s="130">
        <f>'[1]23d_region2'!D15</f>
        <v>0.30509209100758394</v>
      </c>
      <c r="D18" s="130">
        <f>'[1]23d_region2'!E15</f>
        <v>0.31022052586938081</v>
      </c>
      <c r="E18" s="130">
        <f>'[1]23d_region2'!F15</f>
        <v>0.30903972474194558</v>
      </c>
      <c r="F18" s="130">
        <f>'[1]23d_region2'!G15</f>
        <v>0.31099329798939684</v>
      </c>
      <c r="G18" s="131">
        <f>'[1]23d_region2'!H15</f>
        <v>0.30753484745101861</v>
      </c>
    </row>
    <row r="19" spans="1:7" ht="18" customHeight="1" x14ac:dyDescent="0.2">
      <c r="A19" s="117" t="s">
        <v>105</v>
      </c>
      <c r="B19" s="130">
        <f>'[1]23d_region2'!C16</f>
        <v>0.25909636145541781</v>
      </c>
      <c r="C19" s="130">
        <f>'[1]23d_region2'!D16</f>
        <v>0.25880281690140844</v>
      </c>
      <c r="D19" s="130">
        <f>'[1]23d_region2'!E16</f>
        <v>0.26420618160875409</v>
      </c>
      <c r="E19" s="130">
        <f>'[1]23d_region2'!F16</f>
        <v>0.28224952828017857</v>
      </c>
      <c r="F19" s="130">
        <f>'[1]23d_region2'!G16</f>
        <v>0.30618634162631492</v>
      </c>
      <c r="G19" s="131">
        <f>'[1]23d_region2'!H16</f>
        <v>0.33560963989359588</v>
      </c>
    </row>
    <row r="20" spans="1:7" ht="18" customHeight="1" x14ac:dyDescent="0.2">
      <c r="A20" s="117" t="s">
        <v>106</v>
      </c>
      <c r="B20" s="130">
        <f>'[1]23d_region2'!C17</f>
        <v>0.30812359071241391</v>
      </c>
      <c r="C20" s="130">
        <f>'[1]23d_region2'!D17</f>
        <v>0.29311265349706356</v>
      </c>
      <c r="D20" s="130">
        <f>'[1]23d_region2'!E17</f>
        <v>0.29737779594697189</v>
      </c>
      <c r="E20" s="130">
        <f>'[1]23d_region2'!F17</f>
        <v>0.30155390093881518</v>
      </c>
      <c r="F20" s="130">
        <f>'[1]23d_region2'!G17</f>
        <v>0.30240496508921644</v>
      </c>
      <c r="G20" s="131">
        <f>'[1]23d_region2'!H17</f>
        <v>0.31148021494870543</v>
      </c>
    </row>
    <row r="21" spans="1:7" ht="18" customHeight="1" x14ac:dyDescent="0.2">
      <c r="A21" s="117" t="s">
        <v>107</v>
      </c>
      <c r="B21" s="130">
        <f>'[1]23d_region2'!C18</f>
        <v>0.33569435501180511</v>
      </c>
      <c r="C21" s="130">
        <f>'[1]23d_region2'!D18</f>
        <v>0.3245648734177215</v>
      </c>
      <c r="D21" s="130">
        <f>'[1]23d_region2'!E18</f>
        <v>0.29108267316676822</v>
      </c>
      <c r="E21" s="130">
        <f>'[1]23d_region2'!F18</f>
        <v>0.35905783224818077</v>
      </c>
      <c r="F21" s="130">
        <f>'[1]23d_region2'!G18</f>
        <v>0.34432164634146339</v>
      </c>
      <c r="G21" s="131">
        <f>'[1]23d_region2'!H18</f>
        <v>0.33993334640266615</v>
      </c>
    </row>
    <row r="22" spans="1:7" ht="18" customHeight="1" x14ac:dyDescent="0.2">
      <c r="A22" s="117" t="s">
        <v>108</v>
      </c>
      <c r="B22" s="130">
        <f>'[1]23d_region2'!C19</f>
        <v>0.24840974803800084</v>
      </c>
      <c r="C22" s="130">
        <f>'[1]23d_region2'!D19</f>
        <v>0.25489612637957154</v>
      </c>
      <c r="D22" s="130">
        <f>'[1]23d_region2'!E19</f>
        <v>0.26690090613689799</v>
      </c>
      <c r="E22" s="130">
        <f>'[1]23d_region2'!F19</f>
        <v>0.28746036616549042</v>
      </c>
      <c r="F22" s="130">
        <f>'[1]23d_region2'!G19</f>
        <v>0.29744401168451801</v>
      </c>
      <c r="G22" s="131">
        <f>'[1]23d_region2'!H19</f>
        <v>0.32477638852641816</v>
      </c>
    </row>
    <row r="23" spans="1:7" ht="18" customHeight="1" x14ac:dyDescent="0.2">
      <c r="A23" s="117" t="s">
        <v>109</v>
      </c>
      <c r="B23" s="130">
        <f>'[1]23d_region2'!C20</f>
        <v>0.29157471115149941</v>
      </c>
      <c r="C23" s="130">
        <f>'[1]23d_region2'!D20</f>
        <v>0.29793697000379699</v>
      </c>
      <c r="D23" s="130">
        <f>'[1]23d_region2'!E20</f>
        <v>0.30278737049827331</v>
      </c>
      <c r="E23" s="130">
        <f>'[1]23d_region2'!F20</f>
        <v>0.30586893142350108</v>
      </c>
      <c r="F23" s="130">
        <f>'[1]23d_region2'!G20</f>
        <v>0.30441305163145393</v>
      </c>
      <c r="G23" s="131">
        <f>'[1]23d_region2'!H20</f>
        <v>0.3186268434750279</v>
      </c>
    </row>
    <row r="24" spans="1:7" ht="18" customHeight="1" x14ac:dyDescent="0.2">
      <c r="A24" s="117" t="s">
        <v>110</v>
      </c>
      <c r="B24" s="130">
        <f>'[1]23d_region2'!C21</f>
        <v>0.3789212843359519</v>
      </c>
      <c r="C24" s="130">
        <f>'[1]23d_region2'!D21</f>
        <v>0.32702820905313801</v>
      </c>
      <c r="D24" s="130">
        <f>'[1]23d_region2'!E21</f>
        <v>0.3221372353397628</v>
      </c>
      <c r="E24" s="130">
        <f>'[1]23d_region2'!F21</f>
        <v>0.31356620633631194</v>
      </c>
      <c r="F24" s="130">
        <f>'[1]23d_region2'!G21</f>
        <v>0.31469009786383245</v>
      </c>
      <c r="G24" s="131">
        <f>'[1]23d_region2'!H21</f>
        <v>0.33601134215500944</v>
      </c>
    </row>
    <row r="25" spans="1:7" ht="18" customHeight="1" x14ac:dyDescent="0.2">
      <c r="A25" s="117" t="s">
        <v>111</v>
      </c>
      <c r="B25" s="130">
        <f>'[1]23d_region2'!C22</f>
        <v>0.35991068652666686</v>
      </c>
      <c r="C25" s="130">
        <f>'[1]23d_region2'!D22</f>
        <v>0.33771539744302392</v>
      </c>
      <c r="D25" s="130">
        <f>'[1]23d_region2'!E22</f>
        <v>0.35018798016673025</v>
      </c>
      <c r="E25" s="130">
        <f>'[1]23d_region2'!F22</f>
        <v>0.34705071810906779</v>
      </c>
      <c r="F25" s="130">
        <f>'[1]23d_region2'!G22</f>
        <v>0.36369301328547571</v>
      </c>
      <c r="G25" s="131">
        <f>'[1]23d_region2'!H22</f>
        <v>0.38331880990912487</v>
      </c>
    </row>
    <row r="26" spans="1:7" ht="18" customHeight="1" x14ac:dyDescent="0.2">
      <c r="A26" s="117" t="s">
        <v>112</v>
      </c>
      <c r="B26" s="130">
        <f>'[1]23d_region2'!C23</f>
        <v>0.34339407744874717</v>
      </c>
      <c r="C26" s="130">
        <f>'[1]23d_region2'!D23</f>
        <v>0.42057569296375269</v>
      </c>
      <c r="D26" s="130">
        <f>'[1]23d_region2'!E23</f>
        <v>0.37214611872146119</v>
      </c>
      <c r="E26" s="130">
        <f>'[1]23d_region2'!F23</f>
        <v>0.37410071942446044</v>
      </c>
      <c r="F26" s="130">
        <f>'[1]23d_region2'!G23</f>
        <v>0.3840042372881356</v>
      </c>
      <c r="G26" s="131">
        <f>'[1]23d_region2'!H23</f>
        <v>0.3940786115364982</v>
      </c>
    </row>
    <row r="27" spans="1:7" ht="18" customHeight="1" x14ac:dyDescent="0.2">
      <c r="A27" s="117" t="s">
        <v>113</v>
      </c>
      <c r="B27" s="130">
        <f>'[1]23d_region2'!C24</f>
        <v>0.40916355887053807</v>
      </c>
      <c r="C27" s="130">
        <f>'[1]23d_region2'!D24</f>
        <v>0.41616766467065869</v>
      </c>
      <c r="D27" s="130">
        <f>'[1]23d_region2'!E24</f>
        <v>0.4294566253574833</v>
      </c>
      <c r="E27" s="130">
        <f>'[1]23d_region2'!F24</f>
        <v>0.4150805270863836</v>
      </c>
      <c r="F27" s="130">
        <f>'[1]23d_region2'!G24</f>
        <v>0.45586206896551723</v>
      </c>
      <c r="G27" s="131">
        <f>'[1]23d_region2'!H24</f>
        <v>0.32070108953102794</v>
      </c>
    </row>
    <row r="28" spans="1:7" ht="18" customHeight="1" x14ac:dyDescent="0.2">
      <c r="A28" s="117" t="s">
        <v>114</v>
      </c>
      <c r="B28" s="130">
        <f>'[1]23d_region2'!C25</f>
        <v>0.30970149253731344</v>
      </c>
      <c r="C28" s="130">
        <f>'[1]23d_region2'!D25</f>
        <v>0.24372029871011541</v>
      </c>
      <c r="D28" s="130">
        <f>'[1]23d_region2'!E25</f>
        <v>0.29426129426129427</v>
      </c>
      <c r="E28" s="130">
        <f>'[1]23d_region2'!F25</f>
        <v>0.30231065468549423</v>
      </c>
      <c r="F28" s="130">
        <f>'[1]23d_region2'!G25</f>
        <v>0.26906650396583282</v>
      </c>
      <c r="G28" s="131">
        <f>'[1]23d_region2'!H25</f>
        <v>0.33351924149470163</v>
      </c>
    </row>
    <row r="29" spans="1:7" ht="18" customHeight="1" x14ac:dyDescent="0.2">
      <c r="A29" s="117" t="s">
        <v>115</v>
      </c>
      <c r="B29" s="130">
        <f>'[1]23d_region2'!C26</f>
        <v>0.24778761061946902</v>
      </c>
      <c r="C29" s="130">
        <f>'[1]23d_region2'!D26</f>
        <v>9.0909090909090912E-2</v>
      </c>
      <c r="D29" s="130">
        <f>'[1]23d_region2'!E26</f>
        <v>0.21739130434782608</v>
      </c>
      <c r="E29" s="130">
        <f>'[1]23d_region2'!F26</f>
        <v>5.6300268096514748E-2</v>
      </c>
      <c r="F29" s="130">
        <f>'[1]23d_region2'!G26</f>
        <v>0.21767241379310345</v>
      </c>
      <c r="G29" s="131">
        <f>'[1]23d_region2'!H26</f>
        <v>0.18006430868167203</v>
      </c>
    </row>
    <row r="30" spans="1:7" ht="18" customHeight="1" x14ac:dyDescent="0.2">
      <c r="A30" s="117" t="s">
        <v>116</v>
      </c>
      <c r="B30" s="130">
        <f>'[1]23d_region2'!C27</f>
        <v>0.24707501720578115</v>
      </c>
      <c r="C30" s="130">
        <f>'[1]23d_region2'!D27</f>
        <v>0.26110068792995622</v>
      </c>
      <c r="D30" s="130">
        <f>'[1]23d_region2'!E27</f>
        <v>0.31151241534988711</v>
      </c>
      <c r="E30" s="130">
        <f>'[1]23d_region2'!F27</f>
        <v>0.31094049904030713</v>
      </c>
      <c r="F30" s="130">
        <f>'[1]23d_region2'!G27</f>
        <v>0.32668099478047286</v>
      </c>
      <c r="G30" s="131">
        <f>'[1]23d_region2'!H27</f>
        <v>0.33595800524934383</v>
      </c>
    </row>
    <row r="31" spans="1:7" ht="18" customHeight="1" x14ac:dyDescent="0.2">
      <c r="A31" s="117" t="s">
        <v>122</v>
      </c>
      <c r="B31" s="130"/>
      <c r="C31" s="130"/>
      <c r="D31" s="130">
        <f>'[1]23d_region2'!E28</f>
        <v>0.20594665500655882</v>
      </c>
      <c r="E31" s="130">
        <f>'[1]23d_region2'!F28</f>
        <v>0.20072697899838449</v>
      </c>
      <c r="F31" s="130">
        <f>'[1]23d_region2'!G28</f>
        <v>0.23976849937990904</v>
      </c>
      <c r="G31" s="131">
        <f>'[1]23d_region2'!H28</f>
        <v>0.23927392739273928</v>
      </c>
    </row>
    <row r="32" spans="1:7" ht="18" customHeight="1" x14ac:dyDescent="0.2">
      <c r="A32" s="18" t="s">
        <v>123</v>
      </c>
      <c r="B32" s="101">
        <f>'[1]23d_france'!C2</f>
        <v>0.29182918933958274</v>
      </c>
      <c r="C32" s="101">
        <f>'[1]23d_france'!D2</f>
        <v>0.28614391143911438</v>
      </c>
      <c r="D32" s="101">
        <f>'[1]23d_france'!E2</f>
        <v>0.29443574271408396</v>
      </c>
      <c r="E32" s="101">
        <f>'[1]23d_france'!F2</f>
        <v>0.30400829920938588</v>
      </c>
      <c r="F32" s="101">
        <f>'[1]23d_france'!G2</f>
        <v>0.31794379783750154</v>
      </c>
      <c r="G32" s="101">
        <f>'[1]23d_france'!H2</f>
        <v>0.33209285550345913</v>
      </c>
    </row>
    <row r="34" spans="1:7" x14ac:dyDescent="0.2">
      <c r="A34" s="93"/>
    </row>
    <row r="35" spans="1:7" ht="21.75" customHeight="1" x14ac:dyDescent="0.2">
      <c r="A35" s="18" t="s">
        <v>124</v>
      </c>
      <c r="B35" s="103" t="s">
        <v>1</v>
      </c>
      <c r="C35" s="103" t="s">
        <v>2</v>
      </c>
      <c r="D35" s="103" t="s">
        <v>3</v>
      </c>
      <c r="E35" s="103">
        <v>2010</v>
      </c>
      <c r="F35" s="103">
        <v>2011</v>
      </c>
      <c r="G35" s="103">
        <v>2012</v>
      </c>
    </row>
    <row r="36" spans="1:7" ht="21.75" customHeight="1" x14ac:dyDescent="0.2">
      <c r="A36" s="125" t="s">
        <v>125</v>
      </c>
      <c r="B36" s="126">
        <f>'[1]23d_secteur'!C3</f>
        <v>0.28232603683779967</v>
      </c>
      <c r="C36" s="126">
        <f>'[1]23d_secteur'!D3</f>
        <v>0.2899298663490803</v>
      </c>
      <c r="D36" s="126">
        <f>'[1]23d_secteur'!E3</f>
        <v>0.29922291102767834</v>
      </c>
      <c r="E36" s="126">
        <f>'[1]23d_secteur'!F3</f>
        <v>0.30969974798444572</v>
      </c>
      <c r="F36" s="126">
        <f>'[1]23d_secteur'!G3</f>
        <v>0.33094486342641821</v>
      </c>
      <c r="G36" s="126">
        <f>'[1]23d_secteur'!H3</f>
        <v>0.34881733606359139</v>
      </c>
    </row>
    <row r="37" spans="1:7" ht="21.75" customHeight="1" x14ac:dyDescent="0.2">
      <c r="A37" s="127" t="s">
        <v>126</v>
      </c>
      <c r="B37" s="128">
        <f>'[1]23d_categ_2012'!C2</f>
        <v>0.27734342160571668</v>
      </c>
      <c r="C37" s="128">
        <f>'[1]23d_categ_2012'!D2</f>
        <v>0.24897412277028724</v>
      </c>
      <c r="D37" s="128">
        <f>'[1]23d_categ_2012'!E2</f>
        <v>0.25277983691623424</v>
      </c>
      <c r="E37" s="128">
        <f>'[1]23d_categ_2012'!F2</f>
        <v>0.26930853214718964</v>
      </c>
      <c r="F37" s="128">
        <f>'[1]23d_categ_2012'!G2</f>
        <v>0.29413122067533265</v>
      </c>
      <c r="G37" s="128">
        <f>'[1]23d_categ_2012'!H2</f>
        <v>0.31258176221623701</v>
      </c>
    </row>
    <row r="38" spans="1:7" ht="21.75" customHeight="1" x14ac:dyDescent="0.2">
      <c r="A38" s="127" t="s">
        <v>127</v>
      </c>
      <c r="B38" s="128">
        <f>'[1]23d_categ_2012'!C3</f>
        <v>0.32105659030354022</v>
      </c>
      <c r="C38" s="128">
        <f>'[1]23d_categ_2012'!D3</f>
        <v>0.33595586234196789</v>
      </c>
      <c r="D38" s="128">
        <f>'[1]23d_categ_2012'!E3</f>
        <v>0.35365250238350976</v>
      </c>
      <c r="E38" s="128">
        <f>'[1]23d_categ_2012'!F3</f>
        <v>0.36056086710150342</v>
      </c>
      <c r="F38" s="128">
        <f>'[1]23d_categ_2012'!G3</f>
        <v>0.36879871190553976</v>
      </c>
      <c r="G38" s="128">
        <f>'[1]23d_categ_2012'!H3</f>
        <v>0.38468023057118772</v>
      </c>
    </row>
    <row r="39" spans="1:7" ht="21.75" customHeight="1" x14ac:dyDescent="0.2">
      <c r="A39" s="127" t="s">
        <v>128</v>
      </c>
      <c r="B39" s="128">
        <f>'[1]23d_categ_2012'!C4</f>
        <v>0.25282475306794372</v>
      </c>
      <c r="C39" s="128">
        <f>'[1]23d_categ_2012'!D4</f>
        <v>0.25683299556334555</v>
      </c>
      <c r="D39" s="128">
        <f>'[1]23d_categ_2012'!E4</f>
        <v>0.26594715024014315</v>
      </c>
      <c r="E39" s="128">
        <f>'[1]23d_categ_2012'!F4</f>
        <v>0.27992195052092655</v>
      </c>
      <c r="F39" s="128">
        <f>'[1]23d_categ_2012'!G4</f>
        <v>0.31718410457692503</v>
      </c>
      <c r="G39" s="128">
        <f>'[1]23d_categ_2012'!H4</f>
        <v>0.32992890757985383</v>
      </c>
    </row>
    <row r="40" spans="1:7" ht="21.75" customHeight="1" x14ac:dyDescent="0.2">
      <c r="A40" s="127" t="s">
        <v>176</v>
      </c>
      <c r="B40" s="128">
        <f>'[1]23d_categ_2012'!C5</f>
        <v>0.2441860465116279</v>
      </c>
      <c r="C40" s="128">
        <f>'[1]23d_categ_2012'!D5</f>
        <v>0.21875</v>
      </c>
      <c r="D40" s="128">
        <f>'[1]23d_categ_2012'!E5</f>
        <v>0.19897959183673469</v>
      </c>
      <c r="E40" s="128">
        <f>'[1]23d_categ_2012'!F5</f>
        <v>0.30172413793103448</v>
      </c>
      <c r="F40" s="128">
        <f>'[1]23d_categ_2012'!G5</f>
        <v>0.37848605577689243</v>
      </c>
      <c r="G40" s="128">
        <f>'[1]23d_categ_2012'!H5</f>
        <v>0.46240601503759399</v>
      </c>
    </row>
    <row r="41" spans="1:7" ht="21.75" customHeight="1" x14ac:dyDescent="0.2">
      <c r="A41" s="127" t="s">
        <v>129</v>
      </c>
      <c r="B41" s="128">
        <f>'[1]23d_categ_2012'!C6</f>
        <v>0.20189529642898416</v>
      </c>
      <c r="C41" s="128">
        <f>'[1]23d_categ_2012'!D6</f>
        <v>0.21399869678540401</v>
      </c>
      <c r="D41" s="128">
        <f>'[1]23d_categ_2012'!E6</f>
        <v>0.20249603600838831</v>
      </c>
      <c r="E41" s="128">
        <f>'[1]23d_categ_2012'!F6</f>
        <v>0.22675283615398922</v>
      </c>
      <c r="F41" s="128">
        <f>'[1]23d_categ_2012'!G6</f>
        <v>0.25407482662661779</v>
      </c>
      <c r="G41" s="128">
        <f>'[1]23d_categ_2012'!H6</f>
        <v>0.29103819352562404</v>
      </c>
    </row>
    <row r="42" spans="1:7" ht="21.75" customHeight="1" x14ac:dyDescent="0.2">
      <c r="A42" s="127" t="s">
        <v>177</v>
      </c>
      <c r="B42" s="128"/>
      <c r="C42" s="128"/>
      <c r="D42" s="128">
        <f>'[1]23d_categ_2012'!E7</f>
        <v>0.20594665500655882</v>
      </c>
      <c r="E42" s="128">
        <f>'[1]23d_categ_2012'!F7</f>
        <v>0.20072697899838449</v>
      </c>
      <c r="F42" s="128">
        <f>'[1]23d_categ_2012'!G7</f>
        <v>0.23976849937990904</v>
      </c>
      <c r="G42" s="128">
        <f>'[1]23d_categ_2012'!H7</f>
        <v>0.23927392739273928</v>
      </c>
    </row>
    <row r="43" spans="1:7" ht="21" customHeight="1" x14ac:dyDescent="0.2">
      <c r="A43" s="125" t="s">
        <v>130</v>
      </c>
      <c r="B43" s="128">
        <f>'[1]23d_categ_2012'!C8</f>
        <v>0.29904725143335936</v>
      </c>
      <c r="C43" s="128">
        <f>'[1]23d_categ_2012'!D8</f>
        <v>0.28319086447786962</v>
      </c>
      <c r="D43" s="128">
        <f>'[1]23d_categ_2012'!E8</f>
        <v>0.29065723277664196</v>
      </c>
      <c r="E43" s="128">
        <f>'[1]23d_categ_2012'!F8</f>
        <v>0.29960278930179185</v>
      </c>
      <c r="F43" s="128">
        <f>'[1]23d_categ_2012'!G8</f>
        <v>0.30791397777085983</v>
      </c>
      <c r="G43" s="128">
        <f>'[1]23d_categ_2012'!H8</f>
        <v>0.31917666640378878</v>
      </c>
    </row>
    <row r="44" spans="1:7" ht="21.75" customHeight="1" x14ac:dyDescent="0.2">
      <c r="A44" s="18" t="s">
        <v>123</v>
      </c>
      <c r="B44" s="102">
        <f>B32</f>
        <v>0.29182918933958274</v>
      </c>
      <c r="C44" s="102">
        <f t="shared" ref="C44:G44" si="0">C32</f>
        <v>0.28614391143911438</v>
      </c>
      <c r="D44" s="102">
        <f t="shared" si="0"/>
        <v>0.29443574271408396</v>
      </c>
      <c r="E44" s="102">
        <f t="shared" si="0"/>
        <v>0.30400829920938588</v>
      </c>
      <c r="F44" s="102">
        <f t="shared" si="0"/>
        <v>0.31794379783750154</v>
      </c>
      <c r="G44" s="102">
        <f t="shared" si="0"/>
        <v>0.33209285550345913</v>
      </c>
    </row>
    <row r="46" spans="1:7" x14ac:dyDescent="0.2">
      <c r="A46" s="93"/>
    </row>
    <row r="47" spans="1:7" x14ac:dyDescent="0.2">
      <c r="A47" s="93"/>
    </row>
    <row r="48" spans="1:7" x14ac:dyDescent="0.2">
      <c r="A48" s="93"/>
    </row>
    <row r="49" spans="1:1" x14ac:dyDescent="0.2">
      <c r="A49" s="93"/>
    </row>
    <row r="50" spans="1:1" x14ac:dyDescent="0.2">
      <c r="A50" s="93"/>
    </row>
    <row r="51" spans="1:1" x14ac:dyDescent="0.2">
      <c r="A51" s="93"/>
    </row>
  </sheetData>
  <mergeCells count="1">
    <mergeCell ref="A2:B2"/>
  </mergeCells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29" sqref="B29"/>
    </sheetView>
  </sheetViews>
  <sheetFormatPr baseColWidth="10" defaultRowHeight="11.25" x14ac:dyDescent="0.2"/>
  <cols>
    <col min="1" max="1" width="8" style="96" customWidth="1"/>
    <col min="2" max="2" width="83.7109375" style="96" customWidth="1"/>
    <col min="3" max="16384" width="11.42578125" style="96"/>
  </cols>
  <sheetData>
    <row r="1" spans="1:9" ht="28.5" customHeight="1" x14ac:dyDescent="0.2">
      <c r="A1" s="95" t="s">
        <v>190</v>
      </c>
      <c r="B1" s="95"/>
    </row>
    <row r="2" spans="1:9" x14ac:dyDescent="0.2">
      <c r="A2" s="200" t="s">
        <v>188</v>
      </c>
      <c r="B2" s="200"/>
    </row>
    <row r="3" spans="1:9" x14ac:dyDescent="0.2">
      <c r="A3" s="106"/>
      <c r="B3" s="106"/>
      <c r="C3" s="107"/>
      <c r="D3" s="107"/>
      <c r="E3" s="107"/>
      <c r="F3" s="107"/>
      <c r="G3" s="107"/>
    </row>
    <row r="4" spans="1:9" ht="17.25" customHeight="1" x14ac:dyDescent="0.2">
      <c r="A4" s="18" t="s">
        <v>133</v>
      </c>
      <c r="B4" s="18" t="s">
        <v>184</v>
      </c>
      <c r="C4" s="103" t="s">
        <v>1</v>
      </c>
      <c r="D4" s="103" t="s">
        <v>2</v>
      </c>
      <c r="E4" s="103" t="s">
        <v>3</v>
      </c>
      <c r="F4" s="103">
        <v>2010</v>
      </c>
      <c r="G4" s="103">
        <v>2011</v>
      </c>
      <c r="H4" s="103">
        <v>2012</v>
      </c>
      <c r="I4" s="108"/>
    </row>
    <row r="5" spans="1:9" ht="17.25" customHeight="1" x14ac:dyDescent="0.2">
      <c r="A5" s="129" t="str">
        <f>[1]_racine2_france!B6</f>
        <v>01C10</v>
      </c>
      <c r="B5" s="129" t="s">
        <v>191</v>
      </c>
      <c r="C5" s="130">
        <f>[1]_racine2_france!D6</f>
        <v>4.711160964666293E-2</v>
      </c>
      <c r="D5" s="131">
        <f>[1]_racine2_france!E6</f>
        <v>6.2320230105465002E-2</v>
      </c>
      <c r="E5" s="131">
        <f>[1]_racine2_france!F6</f>
        <v>7.1144498453380473E-2</v>
      </c>
      <c r="F5" s="131">
        <f>[1]_racine2_france!G6</f>
        <v>7.5787019043917603E-2</v>
      </c>
      <c r="G5" s="131">
        <f>[1]_racine2_france!H6</f>
        <v>9.27066450567261E-2</v>
      </c>
      <c r="H5" s="132">
        <f>[1]_racine2_france!I6</f>
        <v>0.14329896907216494</v>
      </c>
    </row>
    <row r="6" spans="1:9" ht="17.25" customHeight="1" x14ac:dyDescent="0.2">
      <c r="A6" s="129" t="str">
        <f>[1]_racine2_france!B12</f>
        <v>02C02</v>
      </c>
      <c r="B6" s="129" t="s">
        <v>192</v>
      </c>
      <c r="C6" s="130">
        <f>[1]_racine2_france!D12</f>
        <v>8.6226530791018191E-2</v>
      </c>
      <c r="D6" s="131">
        <f>[1]_racine2_france!E12</f>
        <v>7.0386721806192015E-2</v>
      </c>
      <c r="E6" s="131">
        <f>[1]_racine2_france!F12</f>
        <v>6.9889357218124337E-2</v>
      </c>
      <c r="F6" s="131">
        <f>[1]_racine2_france!G12</f>
        <v>8.3284828546121722E-2</v>
      </c>
      <c r="G6" s="131">
        <f>[1]_racine2_france!H12</f>
        <v>9.2163083068969573E-2</v>
      </c>
      <c r="H6" s="132">
        <f>[1]_racine2_france!I12</f>
        <v>0.13557948361699665</v>
      </c>
    </row>
    <row r="7" spans="1:9" s="109" customFormat="1" ht="27" customHeight="1" x14ac:dyDescent="0.2">
      <c r="A7" s="129" t="str">
        <f>[1]_racine2_france!B18</f>
        <v>02C06</v>
      </c>
      <c r="B7" s="129" t="s">
        <v>193</v>
      </c>
      <c r="C7" s="130">
        <f>[1]_racine2_france!D18</f>
        <v>0.39441340782122902</v>
      </c>
      <c r="D7" s="131">
        <f>[1]_racine2_france!E18</f>
        <v>0.39127764127764125</v>
      </c>
      <c r="E7" s="131">
        <f>[1]_racine2_france!F18</f>
        <v>0.49047893825735717</v>
      </c>
      <c r="F7" s="131">
        <f>[1]_racine2_france!G18</f>
        <v>0.52768729641693812</v>
      </c>
      <c r="G7" s="131">
        <f>[1]_racine2_france!H18</f>
        <v>0.49095446038677482</v>
      </c>
      <c r="H7" s="132">
        <f>[1]_racine2_france!I18</f>
        <v>0.51076320939334641</v>
      </c>
    </row>
    <row r="8" spans="1:9" ht="17.25" customHeight="1" x14ac:dyDescent="0.2">
      <c r="A8" s="129" t="str">
        <f>[1]_racine2_france!B24</f>
        <v>02C11</v>
      </c>
      <c r="B8" s="129" t="s">
        <v>194</v>
      </c>
      <c r="C8" s="130">
        <f>[1]_racine2_france!D24</f>
        <v>0.71344008972521655</v>
      </c>
      <c r="D8" s="131">
        <f>[1]_racine2_france!E24</f>
        <v>0.66906280193236711</v>
      </c>
      <c r="E8" s="131">
        <f>[1]_racine2_france!F24</f>
        <v>0.64186537244144337</v>
      </c>
      <c r="F8" s="131">
        <f>[1]_racine2_france!G24</f>
        <v>0.62597540007935459</v>
      </c>
      <c r="G8" s="131">
        <f>[1]_racine2_france!H24</f>
        <v>0.66222465108458051</v>
      </c>
      <c r="H8" s="132">
        <f>[1]_racine2_france!I24</f>
        <v>0.62551744529863984</v>
      </c>
    </row>
    <row r="9" spans="1:9" ht="17.25" customHeight="1" x14ac:dyDescent="0.2">
      <c r="A9" s="129" t="str">
        <f>[1]_racine2_france!B30</f>
        <v>03C09</v>
      </c>
      <c r="B9" s="129" t="s">
        <v>195</v>
      </c>
      <c r="C9" s="130">
        <f>[1]_racine2_france!D30</f>
        <v>0.13043908880818753</v>
      </c>
      <c r="D9" s="131">
        <f>[1]_racine2_france!E30</f>
        <v>0.13690614714584926</v>
      </c>
      <c r="E9" s="131">
        <f>[1]_racine2_france!F30</f>
        <v>0.14093538258139152</v>
      </c>
      <c r="F9" s="131">
        <f>[1]_racine2_france!G30</f>
        <v>0.15638977635782747</v>
      </c>
      <c r="G9" s="131">
        <f>[1]_racine2_france!H30</f>
        <v>0.16462174189446915</v>
      </c>
      <c r="H9" s="132">
        <f>[1]_racine2_france!I30</f>
        <v>0.19079505800245214</v>
      </c>
    </row>
    <row r="10" spans="1:9" ht="17.25" customHeight="1" x14ac:dyDescent="0.2">
      <c r="A10" s="129" t="str">
        <f>[1]_racine2_france!B36</f>
        <v>03C19</v>
      </c>
      <c r="B10" s="129" t="s">
        <v>196</v>
      </c>
      <c r="C10" s="130">
        <f>[1]_racine2_france!D36</f>
        <v>5.8335989799171185E-2</v>
      </c>
      <c r="D10" s="131">
        <f>[1]_racine2_france!E36</f>
        <v>6.18496262641067E-2</v>
      </c>
      <c r="E10" s="131">
        <f>[1]_racine2_france!F36</f>
        <v>5.8559861191440139E-2</v>
      </c>
      <c r="F10" s="131">
        <f>[1]_racine2_france!G36</f>
        <v>6.2913907284768214E-2</v>
      </c>
      <c r="G10" s="131">
        <f>[1]_racine2_france!H36</f>
        <v>6.964105156723964E-2</v>
      </c>
      <c r="H10" s="132">
        <f>[1]_racine2_france!I36</f>
        <v>8.2719082719082723E-2</v>
      </c>
    </row>
    <row r="11" spans="1:9" ht="17.25" customHeight="1" x14ac:dyDescent="0.2">
      <c r="A11" s="129" t="str">
        <f>[1]_racine2_france!B42</f>
        <v>05C13</v>
      </c>
      <c r="B11" s="129" t="s">
        <v>197</v>
      </c>
      <c r="C11" s="130">
        <f>[1]_racine2_france!D42</f>
        <v>9.375E-2</v>
      </c>
      <c r="D11" s="131">
        <f>[1]_racine2_france!E42</f>
        <v>0.1015625</v>
      </c>
      <c r="E11" s="131">
        <f>[1]_racine2_france!F42</f>
        <v>0.12170706006322445</v>
      </c>
      <c r="F11" s="131">
        <f>[1]_racine2_france!G42</f>
        <v>0.13488657265481299</v>
      </c>
      <c r="G11" s="131">
        <f>[1]_racine2_france!H42</f>
        <v>0.15582558970693353</v>
      </c>
      <c r="H11" s="132">
        <f>[1]_racine2_france!I42</f>
        <v>0.18038922155688622</v>
      </c>
    </row>
    <row r="12" spans="1:9" ht="17.25" customHeight="1" x14ac:dyDescent="0.2">
      <c r="A12" s="129" t="str">
        <f>[1]_racine2_france!B48</f>
        <v>05C21</v>
      </c>
      <c r="B12" s="129" t="s">
        <v>198</v>
      </c>
      <c r="C12" s="130">
        <f>[1]_racine2_france!D48</f>
        <v>0.15661629713317329</v>
      </c>
      <c r="D12" s="131">
        <f>[1]_racine2_france!E48</f>
        <v>0.14958553127354937</v>
      </c>
      <c r="E12" s="131">
        <f>[1]_racine2_france!F48</f>
        <v>0.16317834315077076</v>
      </c>
      <c r="F12" s="131">
        <f>[1]_racine2_france!G48</f>
        <v>0.16489898989898991</v>
      </c>
      <c r="G12" s="131">
        <f>[1]_racine2_france!H48</f>
        <v>0.177722498618021</v>
      </c>
      <c r="H12" s="132">
        <f>[1]_racine2_france!I48</f>
        <v>0.18611223253936213</v>
      </c>
    </row>
    <row r="13" spans="1:9" ht="17.25" customHeight="1" x14ac:dyDescent="0.2">
      <c r="A13" s="129" t="str">
        <f>[1]_racine2_france!B54</f>
        <v>07C14</v>
      </c>
      <c r="B13" s="129" t="s">
        <v>199</v>
      </c>
      <c r="C13" s="130">
        <f>[1]_racine2_france!D54</f>
        <v>6.5510948905109492E-3</v>
      </c>
      <c r="D13" s="131">
        <f>[1]_racine2_france!E54</f>
        <v>1.2120994782234495E-2</v>
      </c>
      <c r="E13" s="131">
        <f>[1]_racine2_france!F54</f>
        <v>1.7550633577872163E-2</v>
      </c>
      <c r="F13" s="131">
        <f>[1]_racine2_france!G54</f>
        <v>2.947240342042113E-2</v>
      </c>
      <c r="G13" s="131">
        <f>[1]_racine2_france!H54</f>
        <v>5.2127404805619858E-2</v>
      </c>
      <c r="H13" s="132">
        <f>[1]_racine2_france!I54</f>
        <v>9.5671048237758419E-2</v>
      </c>
    </row>
    <row r="14" spans="1:9" ht="25.5" customHeight="1" x14ac:dyDescent="0.2">
      <c r="A14" s="129" t="str">
        <f>[1]_racine2_france!B60</f>
        <v>08C14</v>
      </c>
      <c r="B14" s="170" t="s">
        <v>200</v>
      </c>
      <c r="C14" s="130">
        <f>[1]_racine2_france!D60</f>
        <v>0.57096579476861165</v>
      </c>
      <c r="D14" s="131">
        <f>[1]_racine2_france!E60</f>
        <v>0.59249875807252861</v>
      </c>
      <c r="E14" s="131">
        <f>[1]_racine2_france!F60</f>
        <v>0.62236491747493483</v>
      </c>
      <c r="F14" s="131">
        <f>[1]_racine2_france!G60</f>
        <v>0.64451758119124625</v>
      </c>
      <c r="G14" s="131">
        <f>[1]_racine2_france!H60</f>
        <v>0.66839614308162942</v>
      </c>
      <c r="H14" s="132">
        <f>[1]_racine2_france!I60</f>
        <v>0.68654695872896498</v>
      </c>
    </row>
    <row r="15" spans="1:9" ht="17.25" customHeight="1" x14ac:dyDescent="0.2">
      <c r="A15" s="129" t="str">
        <f>[1]_racine2_france!B66</f>
        <v>08C20</v>
      </c>
      <c r="B15" s="129" t="s">
        <v>201</v>
      </c>
      <c r="C15" s="130">
        <f>[1]_racine2_france!D66</f>
        <v>0.589126559714795</v>
      </c>
      <c r="D15" s="131">
        <f>[1]_racine2_france!E66</f>
        <v>0.60497737556561082</v>
      </c>
      <c r="E15" s="131">
        <f>[1]_racine2_france!F66</f>
        <v>0.64097654380086166</v>
      </c>
      <c r="F15" s="131">
        <f>[1]_racine2_france!G66</f>
        <v>0.63952380952380949</v>
      </c>
      <c r="G15" s="131">
        <f>[1]_racine2_france!H66</f>
        <v>0.65580541532813219</v>
      </c>
      <c r="H15" s="132">
        <f>[1]_racine2_france!I66</f>
        <v>0.68584474885844748</v>
      </c>
    </row>
    <row r="16" spans="1:9" ht="17.25" customHeight="1" x14ac:dyDescent="0.2">
      <c r="A16" s="129" t="str">
        <f>[1]_racine2_france!B72</f>
        <v>08C28</v>
      </c>
      <c r="B16" s="129" t="s">
        <v>202</v>
      </c>
      <c r="C16" s="130">
        <f>[1]_racine2_france!D72</f>
        <v>0.20961775585696671</v>
      </c>
      <c r="D16" s="131">
        <f>[1]_racine2_france!E72</f>
        <v>0.2108355091383812</v>
      </c>
      <c r="E16" s="131">
        <f>[1]_racine2_france!F72</f>
        <v>0.22622282608695651</v>
      </c>
      <c r="F16" s="131">
        <f>[1]_racine2_france!G72</f>
        <v>0.24598587026332691</v>
      </c>
      <c r="G16" s="131">
        <f>[1]_racine2_france!H72</f>
        <v>0.23536815607300188</v>
      </c>
      <c r="H16" s="132">
        <f>[1]_racine2_france!I72</f>
        <v>0.27197149643705465</v>
      </c>
    </row>
    <row r="17" spans="1:8" ht="17.25" customHeight="1" x14ac:dyDescent="0.2">
      <c r="A17" s="129" t="str">
        <f>[1]_racine2_france!B78</f>
        <v>08C40</v>
      </c>
      <c r="B17" s="129" t="s">
        <v>203</v>
      </c>
      <c r="C17" s="130">
        <f>[1]_racine2_france!D78</f>
        <v>0.10503342312680834</v>
      </c>
      <c r="D17" s="131">
        <f>[1]_racine2_france!E78</f>
        <v>0.10897735102576071</v>
      </c>
      <c r="E17" s="131">
        <f>[1]_racine2_france!F78</f>
        <v>0.11185606887112451</v>
      </c>
      <c r="F17" s="131">
        <f>[1]_racine2_france!G78</f>
        <v>0.11686185170683089</v>
      </c>
      <c r="G17" s="131">
        <f>[1]_racine2_france!H78</f>
        <v>0.12313644977890083</v>
      </c>
      <c r="H17" s="132">
        <f>[1]_racine2_france!I78</f>
        <v>0.14191438588221431</v>
      </c>
    </row>
    <row r="18" spans="1:8" ht="17.25" customHeight="1" x14ac:dyDescent="0.2">
      <c r="A18" s="129" t="str">
        <f>[1]_racine2_france!B84</f>
        <v>11C09</v>
      </c>
      <c r="B18" s="129" t="s">
        <v>204</v>
      </c>
      <c r="C18" s="130">
        <f>[1]_racine2_france!D84</f>
        <v>0.13024698194705947</v>
      </c>
      <c r="D18" s="131">
        <f>[1]_racine2_france!E84</f>
        <v>0.13504366812227075</v>
      </c>
      <c r="E18" s="131">
        <f>[1]_racine2_france!F84</f>
        <v>0.14255786113328012</v>
      </c>
      <c r="F18" s="131">
        <f>[1]_racine2_france!G84</f>
        <v>0.13797057137397287</v>
      </c>
      <c r="G18" s="131">
        <f>[1]_racine2_france!H84</f>
        <v>0.17340464104423495</v>
      </c>
      <c r="H18" s="132">
        <f>[1]_racine2_france!I84</f>
        <v>0.18442367601246107</v>
      </c>
    </row>
    <row r="19" spans="1:8" ht="17.25" customHeight="1" x14ac:dyDescent="0.2">
      <c r="A19" s="129" t="str">
        <f>[1]_racine2_france!B90</f>
        <v>12C04</v>
      </c>
      <c r="B19" s="129" t="s">
        <v>205</v>
      </c>
      <c r="C19" s="130">
        <f>[1]_racine2_france!D90</f>
        <v>0.70370370370370372</v>
      </c>
      <c r="D19" s="131">
        <f>[1]_racine2_france!E90</f>
        <v>0.4013245033112583</v>
      </c>
      <c r="E19" s="131">
        <f>[1]_racine2_france!F90</f>
        <v>0.48244824482448245</v>
      </c>
      <c r="F19" s="131">
        <f>[1]_racine2_france!G90</f>
        <v>0.56568627450980391</v>
      </c>
      <c r="G19" s="131">
        <f>[1]_racine2_france!H90</f>
        <v>0.56168359941944845</v>
      </c>
      <c r="H19" s="132">
        <f>[1]_racine2_france!I90</f>
        <v>0.73666666666666669</v>
      </c>
    </row>
    <row r="20" spans="1:8" ht="17.25" customHeight="1" x14ac:dyDescent="0.2">
      <c r="A20" s="129" t="str">
        <f>[1]_racine2_france!B96</f>
        <v>12C07</v>
      </c>
      <c r="B20" s="129" t="s">
        <v>206</v>
      </c>
      <c r="C20" s="130">
        <f>[1]_racine2_france!D96</f>
        <v>0.19305040366572115</v>
      </c>
      <c r="D20" s="131">
        <f>[1]_racine2_france!E96</f>
        <v>0.22010536959182586</v>
      </c>
      <c r="E20" s="131">
        <f>[1]_racine2_france!F96</f>
        <v>0.25480717585132667</v>
      </c>
      <c r="F20" s="131">
        <f>[1]_racine2_france!G96</f>
        <v>0.30821550985432733</v>
      </c>
      <c r="G20" s="131">
        <f>[1]_racine2_france!H96</f>
        <v>0.36131791541264058</v>
      </c>
      <c r="H20" s="132">
        <f>[1]_racine2_france!I96</f>
        <v>0.40349768225874422</v>
      </c>
    </row>
    <row r="21" spans="1:8" ht="17.25" customHeight="1" x14ac:dyDescent="0.2">
      <c r="A21" s="129" t="str">
        <f>[1]_racine2_france!B102</f>
        <v>13C04</v>
      </c>
      <c r="B21" s="129" t="s">
        <v>207</v>
      </c>
      <c r="C21" s="130">
        <f>[1]_racine2_france!D102</f>
        <v>4.0267592949954974E-2</v>
      </c>
      <c r="D21" s="131">
        <f>[1]_racine2_france!E102</f>
        <v>4.4803982576229001E-2</v>
      </c>
      <c r="E21" s="131">
        <f>[1]_racine2_france!F102</f>
        <v>4.8081745235707123E-2</v>
      </c>
      <c r="F21" s="131">
        <f>[1]_racine2_france!G102</f>
        <v>4.4497517440764252E-2</v>
      </c>
      <c r="G21" s="131">
        <f>[1]_racine2_france!H102</f>
        <v>4.6570652815488139E-2</v>
      </c>
      <c r="H21" s="132">
        <f>[1]_racine2_france!I102</f>
        <v>5.3773314203730271E-2</v>
      </c>
    </row>
    <row r="22" spans="1:8" ht="17.25" customHeight="1" x14ac:dyDescent="0.2">
      <c r="A22" s="129" t="str">
        <f>[1]_racine2_france!B108</f>
        <v>13C11</v>
      </c>
      <c r="B22" s="129" t="s">
        <v>208</v>
      </c>
      <c r="C22" s="130">
        <f>[1]_racine2_france!D108</f>
        <v>0.59449929478138219</v>
      </c>
      <c r="D22" s="131">
        <f>[1]_racine2_france!E108</f>
        <v>0.62941176470588234</v>
      </c>
      <c r="E22" s="131">
        <f>[1]_racine2_france!F108</f>
        <v>0.67130019657399609</v>
      </c>
      <c r="F22" s="131">
        <f>[1]_racine2_france!G108</f>
        <v>0.73069064160196162</v>
      </c>
      <c r="G22" s="131">
        <f>[1]_racine2_france!H108</f>
        <v>0.79893423446841694</v>
      </c>
      <c r="H22" s="132">
        <f>[1]_racine2_france!I108</f>
        <v>0.83016235413495687</v>
      </c>
    </row>
    <row r="23" spans="1:8" ht="17.25" customHeight="1" x14ac:dyDescent="0.2">
      <c r="A23" s="129" t="str">
        <f>[1]_racine2_france!B114</f>
        <v>21C02</v>
      </c>
      <c r="B23" s="129" t="s">
        <v>209</v>
      </c>
      <c r="C23" s="130">
        <f>[1]_racine2_france!D114</f>
        <v>0.48533087751611631</v>
      </c>
      <c r="D23" s="131">
        <f>[1]_racine2_france!E114</f>
        <v>0.49530931339225015</v>
      </c>
      <c r="E23" s="131">
        <f>[1]_racine2_france!F114</f>
        <v>0.5559603614106674</v>
      </c>
      <c r="F23" s="131">
        <f>[1]_racine2_france!G114</f>
        <v>0.5857201031627528</v>
      </c>
      <c r="G23" s="131">
        <f>[1]_racine2_france!H114</f>
        <v>0.59581425768476126</v>
      </c>
      <c r="H23" s="132">
        <f>[1]_racine2_france!I114</f>
        <v>0.61386277536130207</v>
      </c>
    </row>
    <row r="24" spans="1:8" ht="17.25" customHeight="1" x14ac:dyDescent="0.2">
      <c r="A24" s="129" t="str">
        <f>[1]_racine2_france!B120</f>
        <v>21C03</v>
      </c>
      <c r="B24" s="129" t="s">
        <v>210</v>
      </c>
      <c r="C24" s="130">
        <f>[1]_racine2_france!D120</f>
        <v>0.50167785234899331</v>
      </c>
      <c r="D24" s="131">
        <f>[1]_racine2_france!E120</f>
        <v>0.45882352941176469</v>
      </c>
      <c r="E24" s="131">
        <f>[1]_racine2_france!F120</f>
        <v>0.55578093306288034</v>
      </c>
      <c r="F24" s="131">
        <f>[1]_racine2_france!G120</f>
        <v>0.60349127182044893</v>
      </c>
      <c r="G24" s="131">
        <f>[1]_racine2_france!H120</f>
        <v>0.60253164556962024</v>
      </c>
      <c r="H24" s="132">
        <f>[1]_racine2_france!I120</f>
        <v>0.6709511568123393</v>
      </c>
    </row>
    <row r="25" spans="1:8" ht="17.25" customHeight="1" x14ac:dyDescent="0.2">
      <c r="A25" s="129" t="str">
        <f>[1]_racine2_france!B126</f>
        <v>22C02</v>
      </c>
      <c r="B25" s="129" t="s">
        <v>211</v>
      </c>
      <c r="C25" s="130">
        <f>[1]_racine2_france!D126</f>
        <v>0.12718505123568416</v>
      </c>
      <c r="D25" s="131">
        <f>[1]_racine2_france!E126</f>
        <v>0.12604573340769659</v>
      </c>
      <c r="E25" s="131">
        <f>[1]_racine2_france!F126</f>
        <v>0.12090680100755667</v>
      </c>
      <c r="F25" s="131">
        <f>[1]_racine2_france!G126</f>
        <v>0.14619164619164618</v>
      </c>
      <c r="G25" s="131">
        <f>[1]_racine2_france!H126</f>
        <v>0.19334719334719336</v>
      </c>
      <c r="H25" s="132">
        <f>[1]_racine2_france!I126</f>
        <v>0.22399392558845863</v>
      </c>
    </row>
    <row r="26" spans="1:8" ht="25.5" customHeight="1" x14ac:dyDescent="0.2">
      <c r="A26" s="18" t="s">
        <v>21</v>
      </c>
      <c r="B26" s="18"/>
      <c r="C26" s="102">
        <f>'taux 2.3d'!B44</f>
        <v>0.29182918933958274</v>
      </c>
      <c r="D26" s="102">
        <f>'taux 2.3d'!C44</f>
        <v>0.28614391143911438</v>
      </c>
      <c r="E26" s="102">
        <f>'taux 2.3d'!D44</f>
        <v>0.29443574271408396</v>
      </c>
      <c r="F26" s="102">
        <f>'taux 2.3d'!E44</f>
        <v>0.30400829920938588</v>
      </c>
      <c r="G26" s="102">
        <f>'taux 2.3d'!F44</f>
        <v>0.31794379783750154</v>
      </c>
      <c r="H26" s="102">
        <f>'taux 2.3d'!G44</f>
        <v>0.33209285550345913</v>
      </c>
    </row>
    <row r="30" spans="1:8" s="109" customFormat="1" ht="42.75" customHeight="1" x14ac:dyDescent="0.2">
      <c r="A30" s="96"/>
      <c r="B30" s="96"/>
      <c r="C30" s="96"/>
      <c r="D30" s="96"/>
      <c r="E30" s="96"/>
      <c r="F30" s="96"/>
      <c r="G30" s="96"/>
      <c r="H30" s="96"/>
    </row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E51" sqref="E51"/>
    </sheetView>
  </sheetViews>
  <sheetFormatPr baseColWidth="10" defaultRowHeight="11.25" x14ac:dyDescent="0.2"/>
  <cols>
    <col min="1" max="1" width="32" style="94" customWidth="1"/>
    <col min="2" max="16384" width="11.42578125" style="93"/>
  </cols>
  <sheetData>
    <row r="1" spans="1:7" ht="23.25" customHeight="1" x14ac:dyDescent="0.2">
      <c r="A1" s="92" t="s">
        <v>186</v>
      </c>
      <c r="B1" s="92"/>
      <c r="C1" s="92"/>
      <c r="D1" s="92"/>
    </row>
    <row r="2" spans="1:7" x14ac:dyDescent="0.2">
      <c r="A2" s="198" t="s">
        <v>170</v>
      </c>
      <c r="B2" s="199"/>
      <c r="C2" s="199"/>
      <c r="D2" s="199"/>
    </row>
    <row r="4" spans="1:7" ht="15.75" customHeight="1" x14ac:dyDescent="0.2">
      <c r="A4" s="18" t="s">
        <v>0</v>
      </c>
      <c r="B4" s="100" t="s">
        <v>1</v>
      </c>
      <c r="C4" s="100" t="s">
        <v>2</v>
      </c>
      <c r="D4" s="100" t="s">
        <v>3</v>
      </c>
      <c r="E4" s="100">
        <v>2010</v>
      </c>
      <c r="F4" s="100">
        <v>2011</v>
      </c>
      <c r="G4" s="100">
        <v>2012</v>
      </c>
    </row>
    <row r="5" spans="1:7" ht="15.75" customHeight="1" x14ac:dyDescent="0.2">
      <c r="A5" s="117" t="s">
        <v>91</v>
      </c>
      <c r="B5" s="130">
        <f>'[1]24_region2'!C2</f>
        <v>1.1227347087614121E-2</v>
      </c>
      <c r="C5" s="131">
        <f>'[1]24_region2'!D2</f>
        <v>1.2843137568899749E-2</v>
      </c>
      <c r="D5" s="131">
        <f>'[1]24_region2'!E2</f>
        <v>1.2618597238564769E-2</v>
      </c>
      <c r="E5" s="131">
        <f>'[1]24_region2'!F2</f>
        <v>1.3761467889908258E-2</v>
      </c>
      <c r="F5" s="131">
        <f>'[1]24_region2'!G2</f>
        <v>1.5273874514110971E-2</v>
      </c>
      <c r="G5" s="132">
        <f>'[1]24_region2'!H2</f>
        <v>1.7358509994722684E-2</v>
      </c>
    </row>
    <row r="6" spans="1:7" ht="15.75" customHeight="1" x14ac:dyDescent="0.2">
      <c r="A6" s="117" t="s">
        <v>92</v>
      </c>
      <c r="B6" s="130">
        <f>'[1]24_region2'!C3</f>
        <v>9.8986645191597878E-3</v>
      </c>
      <c r="C6" s="131">
        <f>'[1]24_region2'!D3</f>
        <v>8.8712144386662584E-3</v>
      </c>
      <c r="D6" s="131">
        <f>'[1]24_region2'!E3</f>
        <v>9.2430060340098746E-3</v>
      </c>
      <c r="E6" s="131">
        <f>'[1]24_region2'!F3</f>
        <v>1.0973115866127986E-2</v>
      </c>
      <c r="F6" s="131">
        <f>'[1]24_region2'!G3</f>
        <v>1.0542025964180801E-2</v>
      </c>
      <c r="G6" s="132">
        <f>'[1]24_region2'!H3</f>
        <v>1.4237875025628175E-2</v>
      </c>
    </row>
    <row r="7" spans="1:7" ht="15.75" customHeight="1" x14ac:dyDescent="0.2">
      <c r="A7" s="117" t="s">
        <v>93</v>
      </c>
      <c r="B7" s="130">
        <f>'[1]24_region2'!C4</f>
        <v>1.6864162254531193E-2</v>
      </c>
      <c r="C7" s="131">
        <f>'[1]24_region2'!D4</f>
        <v>1.348072999944864E-2</v>
      </c>
      <c r="D7" s="131">
        <f>'[1]24_region2'!E4</f>
        <v>1.15866860174633E-2</v>
      </c>
      <c r="E7" s="131">
        <f>'[1]24_region2'!F4</f>
        <v>1.3472892022231352E-2</v>
      </c>
      <c r="F7" s="131">
        <f>'[1]24_region2'!G4</f>
        <v>1.5490885310226436E-2</v>
      </c>
      <c r="G7" s="132">
        <f>'[1]24_region2'!H4</f>
        <v>1.6892493324102462E-2</v>
      </c>
    </row>
    <row r="8" spans="1:7" ht="15.75" customHeight="1" x14ac:dyDescent="0.2">
      <c r="A8" s="117" t="s">
        <v>94</v>
      </c>
      <c r="B8" s="130">
        <f>'[1]24_region2'!C5</f>
        <v>1.3555080548459412E-2</v>
      </c>
      <c r="C8" s="131">
        <f>'[1]24_region2'!D5</f>
        <v>1.3444116079647303E-2</v>
      </c>
      <c r="D8" s="131">
        <f>'[1]24_region2'!E5</f>
        <v>1.2641683272267576E-2</v>
      </c>
      <c r="E8" s="131">
        <f>'[1]24_region2'!F5</f>
        <v>1.3189056757860352E-2</v>
      </c>
      <c r="F8" s="131">
        <f>'[1]24_region2'!G5</f>
        <v>1.4088307283134503E-2</v>
      </c>
      <c r="G8" s="132">
        <f>'[1]24_region2'!H5</f>
        <v>1.7379630637495012E-2</v>
      </c>
    </row>
    <row r="9" spans="1:7" ht="15.75" customHeight="1" x14ac:dyDescent="0.2">
      <c r="A9" s="117" t="s">
        <v>95</v>
      </c>
      <c r="B9" s="130">
        <f>'[1]24_region2'!C6</f>
        <v>1.0331206320267397E-2</v>
      </c>
      <c r="C9" s="131">
        <f>'[1]24_region2'!D6</f>
        <v>1.3893941756318971E-2</v>
      </c>
      <c r="D9" s="131">
        <f>'[1]24_region2'!E6</f>
        <v>1.2214194113415282E-2</v>
      </c>
      <c r="E9" s="131">
        <f>'[1]24_region2'!F6</f>
        <v>1.2735377058127899E-2</v>
      </c>
      <c r="F9" s="131">
        <f>'[1]24_region2'!G6</f>
        <v>1.3878321638910023E-2</v>
      </c>
      <c r="G9" s="132">
        <f>'[1]24_region2'!H6</f>
        <v>1.4395611746605124E-2</v>
      </c>
    </row>
    <row r="10" spans="1:7" ht="15.75" customHeight="1" x14ac:dyDescent="0.2">
      <c r="A10" s="117" t="s">
        <v>96</v>
      </c>
      <c r="B10" s="130">
        <f>'[1]24_region2'!C7</f>
        <v>1.5267175572519083E-2</v>
      </c>
      <c r="C10" s="131">
        <f>'[1]24_region2'!D7</f>
        <v>1.8126183884598572E-2</v>
      </c>
      <c r="D10" s="131">
        <f>'[1]24_region2'!E7</f>
        <v>1.770867348220341E-2</v>
      </c>
      <c r="E10" s="131">
        <f>'[1]24_region2'!F7</f>
        <v>1.7341759554140128E-2</v>
      </c>
      <c r="F10" s="131">
        <f>'[1]24_region2'!G7</f>
        <v>1.9726858877086494E-2</v>
      </c>
      <c r="G10" s="132">
        <f>'[1]24_region2'!H7</f>
        <v>1.9932242844969136E-2</v>
      </c>
    </row>
    <row r="11" spans="1:7" ht="15.75" customHeight="1" x14ac:dyDescent="0.2">
      <c r="A11" s="117" t="s">
        <v>97</v>
      </c>
      <c r="B11" s="130">
        <f>'[1]24_region2'!C8</f>
        <v>1.0466647850221094E-2</v>
      </c>
      <c r="C11" s="131">
        <f>'[1]24_region2'!D8</f>
        <v>1.3201023752862466E-2</v>
      </c>
      <c r="D11" s="131">
        <f>'[1]24_region2'!E8</f>
        <v>1.3967014073146398E-2</v>
      </c>
      <c r="E11" s="131">
        <f>'[1]24_region2'!F8</f>
        <v>1.2604038070964916E-2</v>
      </c>
      <c r="F11" s="131">
        <f>'[1]24_region2'!G8</f>
        <v>1.4725393829536748E-2</v>
      </c>
      <c r="G11" s="132">
        <f>'[1]24_region2'!H8</f>
        <v>1.4657690389684406E-2</v>
      </c>
    </row>
    <row r="12" spans="1:7" ht="15.75" customHeight="1" x14ac:dyDescent="0.2">
      <c r="A12" s="117" t="s">
        <v>98</v>
      </c>
      <c r="B12" s="130">
        <f>'[1]24_region2'!C9</f>
        <v>1.0814768918804743E-2</v>
      </c>
      <c r="C12" s="131">
        <f>'[1]24_region2'!D9</f>
        <v>1.1679981782644172E-2</v>
      </c>
      <c r="D12" s="131">
        <f>'[1]24_region2'!E9</f>
        <v>1.0684457784157641E-2</v>
      </c>
      <c r="E12" s="131">
        <f>'[1]24_region2'!F9</f>
        <v>1.1916666666666667E-2</v>
      </c>
      <c r="F12" s="131">
        <f>'[1]24_region2'!G9</f>
        <v>1.3930773892275336E-2</v>
      </c>
      <c r="G12" s="132">
        <f>'[1]24_region2'!H9</f>
        <v>1.5944052115837302E-2</v>
      </c>
    </row>
    <row r="13" spans="1:7" ht="15.75" customHeight="1" x14ac:dyDescent="0.2">
      <c r="A13" s="117" t="s">
        <v>99</v>
      </c>
      <c r="B13" s="130">
        <f>'[1]24_region2'!C10</f>
        <v>1.0372660758264872E-2</v>
      </c>
      <c r="C13" s="131">
        <f>'[1]24_region2'!D10</f>
        <v>1.1613390715857945E-2</v>
      </c>
      <c r="D13" s="131">
        <f>'[1]24_region2'!E10</f>
        <v>1.2322775263951735E-2</v>
      </c>
      <c r="E13" s="131">
        <f>'[1]24_region2'!F10</f>
        <v>1.4537872315778804E-2</v>
      </c>
      <c r="F13" s="131">
        <f>'[1]24_region2'!G10</f>
        <v>1.7284221798163121E-2</v>
      </c>
      <c r="G13" s="132">
        <f>'[1]24_region2'!H10</f>
        <v>1.8461377543015533E-2</v>
      </c>
    </row>
    <row r="14" spans="1:7" ht="15.75" customHeight="1" x14ac:dyDescent="0.2">
      <c r="A14" s="117" t="s">
        <v>100</v>
      </c>
      <c r="B14" s="130">
        <f>'[1]24_region2'!C11</f>
        <v>1.1200248894419876E-2</v>
      </c>
      <c r="C14" s="131">
        <f>'[1]24_region2'!D11</f>
        <v>1.1812332544540708E-2</v>
      </c>
      <c r="D14" s="131">
        <f>'[1]24_region2'!E11</f>
        <v>1.0883685005090757E-2</v>
      </c>
      <c r="E14" s="131">
        <f>'[1]24_region2'!F11</f>
        <v>1.3137002557202787E-2</v>
      </c>
      <c r="F14" s="131">
        <f>'[1]24_region2'!G11</f>
        <v>1.5300208639208716E-2</v>
      </c>
      <c r="G14" s="132">
        <f>'[1]24_region2'!H11</f>
        <v>2.1919288974297381E-2</v>
      </c>
    </row>
    <row r="15" spans="1:7" ht="15.75" customHeight="1" x14ac:dyDescent="0.2">
      <c r="A15" s="117" t="s">
        <v>101</v>
      </c>
      <c r="B15" s="130">
        <f>'[1]24_region2'!C12</f>
        <v>1.4327962471955946E-2</v>
      </c>
      <c r="C15" s="131">
        <f>'[1]24_region2'!D12</f>
        <v>1.4332552693208432E-2</v>
      </c>
      <c r="D15" s="131">
        <f>'[1]24_region2'!E12</f>
        <v>1.0767656090071649E-2</v>
      </c>
      <c r="E15" s="131">
        <f>'[1]24_region2'!F12</f>
        <v>1.5390334572490706E-2</v>
      </c>
      <c r="F15" s="131">
        <f>'[1]24_region2'!G12</f>
        <v>1.9520997375328083E-2</v>
      </c>
      <c r="G15" s="132">
        <f>'[1]24_region2'!H12</f>
        <v>3.8781422296981588E-2</v>
      </c>
    </row>
    <row r="16" spans="1:7" ht="15.75" customHeight="1" x14ac:dyDescent="0.2">
      <c r="A16" s="117" t="s">
        <v>102</v>
      </c>
      <c r="B16" s="130">
        <f>'[1]24_region2'!C13</f>
        <v>8.5233939962876832E-3</v>
      </c>
      <c r="C16" s="131">
        <f>'[1]24_region2'!D13</f>
        <v>1.0439924555232707E-2</v>
      </c>
      <c r="D16" s="131">
        <f>'[1]24_region2'!E13</f>
        <v>1.0808301221040902E-2</v>
      </c>
      <c r="E16" s="131">
        <f>'[1]24_region2'!F13</f>
        <v>1.1792759592456103E-2</v>
      </c>
      <c r="F16" s="131">
        <f>'[1]24_region2'!G13</f>
        <v>1.2420595778260012E-2</v>
      </c>
      <c r="G16" s="132">
        <f>'[1]24_region2'!H13</f>
        <v>1.4772084605813822E-2</v>
      </c>
    </row>
    <row r="17" spans="1:7" ht="15.75" customHeight="1" x14ac:dyDescent="0.2">
      <c r="A17" s="117" t="s">
        <v>103</v>
      </c>
      <c r="B17" s="130">
        <f>'[1]24_region2'!C14</f>
        <v>1.3199395690317793E-2</v>
      </c>
      <c r="C17" s="131">
        <f>'[1]24_region2'!D14</f>
        <v>1.4288562504153652E-2</v>
      </c>
      <c r="D17" s="131">
        <f>'[1]24_region2'!E14</f>
        <v>1.3672812408545508E-2</v>
      </c>
      <c r="E17" s="131">
        <f>'[1]24_region2'!F14</f>
        <v>1.4479422185881712E-2</v>
      </c>
      <c r="F17" s="131">
        <f>'[1]24_region2'!G14</f>
        <v>1.7526766819619923E-2</v>
      </c>
      <c r="G17" s="132">
        <f>'[1]24_region2'!H14</f>
        <v>2.125538401974544E-2</v>
      </c>
    </row>
    <row r="18" spans="1:7" ht="15.75" customHeight="1" x14ac:dyDescent="0.2">
      <c r="A18" s="117" t="s">
        <v>104</v>
      </c>
      <c r="B18" s="130">
        <f>'[1]24_region2'!C15</f>
        <v>1.0437636761487965E-2</v>
      </c>
      <c r="C18" s="131">
        <f>'[1]24_region2'!D15</f>
        <v>1.2187715107098028E-2</v>
      </c>
      <c r="D18" s="131">
        <f>'[1]24_region2'!E15</f>
        <v>1.316034053310532E-2</v>
      </c>
      <c r="E18" s="131">
        <f>'[1]24_region2'!F15</f>
        <v>1.293111178865434E-2</v>
      </c>
      <c r="F18" s="131">
        <f>'[1]24_region2'!G15</f>
        <v>1.2868779519474297E-2</v>
      </c>
      <c r="G18" s="132">
        <f>'[1]24_region2'!H15</f>
        <v>1.6976206707347487E-2</v>
      </c>
    </row>
    <row r="19" spans="1:7" ht="15.75" customHeight="1" x14ac:dyDescent="0.2">
      <c r="A19" s="117" t="s">
        <v>105</v>
      </c>
      <c r="B19" s="130">
        <f>'[1]24_region2'!C16</f>
        <v>1.3639998648389894E-2</v>
      </c>
      <c r="C19" s="131">
        <f>'[1]24_region2'!D16</f>
        <v>1.3932268070908528E-2</v>
      </c>
      <c r="D19" s="131">
        <f>'[1]24_region2'!E16</f>
        <v>1.3920883310826913E-2</v>
      </c>
      <c r="E19" s="131">
        <f>'[1]24_region2'!F16</f>
        <v>1.5738431698531449E-2</v>
      </c>
      <c r="F19" s="131">
        <f>'[1]24_region2'!G16</f>
        <v>1.7910857064504796E-2</v>
      </c>
      <c r="G19" s="132">
        <f>'[1]24_region2'!H16</f>
        <v>1.949711559525838E-2</v>
      </c>
    </row>
    <row r="20" spans="1:7" ht="15.75" customHeight="1" x14ac:dyDescent="0.2">
      <c r="A20" s="117" t="s">
        <v>106</v>
      </c>
      <c r="B20" s="130">
        <f>'[1]24_region2'!C17</f>
        <v>1.1622841138945076E-2</v>
      </c>
      <c r="C20" s="131">
        <f>'[1]24_region2'!D17</f>
        <v>1.2739615419121384E-2</v>
      </c>
      <c r="D20" s="131">
        <f>'[1]24_region2'!E17</f>
        <v>1.1618750259038725E-2</v>
      </c>
      <c r="E20" s="131">
        <f>'[1]24_region2'!F17</f>
        <v>1.2534397010931307E-2</v>
      </c>
      <c r="F20" s="131">
        <f>'[1]24_region2'!G17</f>
        <v>1.3653886106045567E-2</v>
      </c>
      <c r="G20" s="132">
        <f>'[1]24_region2'!H17</f>
        <v>1.6802261967955454E-2</v>
      </c>
    </row>
    <row r="21" spans="1:7" ht="15.75" customHeight="1" x14ac:dyDescent="0.2">
      <c r="A21" s="117" t="s">
        <v>107</v>
      </c>
      <c r="B21" s="130">
        <f>'[1]24_region2'!C18</f>
        <v>2.0117647058823528E-2</v>
      </c>
      <c r="C21" s="131">
        <f>'[1]24_region2'!D18</f>
        <v>2.0224837150661902E-2</v>
      </c>
      <c r="D21" s="131">
        <f>'[1]24_region2'!E18</f>
        <v>1.8142268709214607E-2</v>
      </c>
      <c r="E21" s="131">
        <f>'[1]24_region2'!F18</f>
        <v>1.8227366966136836E-2</v>
      </c>
      <c r="F21" s="131">
        <f>'[1]24_region2'!G18</f>
        <v>1.7936156763590391E-2</v>
      </c>
      <c r="G21" s="132">
        <f>'[1]24_region2'!H18</f>
        <v>2.1394038600631923E-2</v>
      </c>
    </row>
    <row r="22" spans="1:7" ht="15.75" customHeight="1" x14ac:dyDescent="0.2">
      <c r="A22" s="117" t="s">
        <v>108</v>
      </c>
      <c r="B22" s="130">
        <f>'[1]24_region2'!C19</f>
        <v>1.2836771502649081E-2</v>
      </c>
      <c r="C22" s="131">
        <f>'[1]24_region2'!D19</f>
        <v>1.3049942914797016E-2</v>
      </c>
      <c r="D22" s="131">
        <f>'[1]24_region2'!E19</f>
        <v>1.3215514073859905E-2</v>
      </c>
      <c r="E22" s="131">
        <f>'[1]24_region2'!F19</f>
        <v>1.3969052485009096E-2</v>
      </c>
      <c r="F22" s="131">
        <f>'[1]24_region2'!G19</f>
        <v>1.6091587178206863E-2</v>
      </c>
      <c r="G22" s="132">
        <f>'[1]24_region2'!H19</f>
        <v>2.0285462899599181E-2</v>
      </c>
    </row>
    <row r="23" spans="1:7" ht="15.75" customHeight="1" x14ac:dyDescent="0.2">
      <c r="A23" s="117" t="s">
        <v>109</v>
      </c>
      <c r="B23" s="130">
        <f>'[1]24_region2'!C20</f>
        <v>1.6000836645053335E-2</v>
      </c>
      <c r="C23" s="131">
        <f>'[1]24_region2'!D20</f>
        <v>1.6945870049385105E-2</v>
      </c>
      <c r="D23" s="131">
        <f>'[1]24_region2'!E20</f>
        <v>1.4673083695269398E-2</v>
      </c>
      <c r="E23" s="131">
        <f>'[1]24_region2'!F20</f>
        <v>1.6411318903004197E-2</v>
      </c>
      <c r="F23" s="131">
        <f>'[1]24_region2'!G20</f>
        <v>1.7499301551824855E-2</v>
      </c>
      <c r="G23" s="132">
        <f>'[1]24_region2'!H20</f>
        <v>1.9518353078267624E-2</v>
      </c>
    </row>
    <row r="24" spans="1:7" ht="15.75" customHeight="1" x14ac:dyDescent="0.2">
      <c r="A24" s="117" t="s">
        <v>110</v>
      </c>
      <c r="B24" s="130">
        <f>'[1]24_region2'!C21</f>
        <v>1.1406844106463879E-2</v>
      </c>
      <c r="C24" s="131">
        <f>'[1]24_region2'!D21</f>
        <v>1.1725775124091791E-2</v>
      </c>
      <c r="D24" s="131">
        <f>'[1]24_region2'!E21</f>
        <v>1.050307197693443E-2</v>
      </c>
      <c r="E24" s="131">
        <f>'[1]24_region2'!F21</f>
        <v>1.0211908048999628E-2</v>
      </c>
      <c r="F24" s="131">
        <f>'[1]24_region2'!G21</f>
        <v>1.1948840500928214E-2</v>
      </c>
      <c r="G24" s="132">
        <f>'[1]24_region2'!H21</f>
        <v>1.4163882100643359E-2</v>
      </c>
    </row>
    <row r="25" spans="1:7" ht="15.75" customHeight="1" x14ac:dyDescent="0.2">
      <c r="A25" s="117" t="s">
        <v>111</v>
      </c>
      <c r="B25" s="130">
        <f>'[1]24_region2'!C22</f>
        <v>1.0884586691452543E-2</v>
      </c>
      <c r="C25" s="131">
        <f>'[1]24_region2'!D22</f>
        <v>1.1289985364833787E-2</v>
      </c>
      <c r="D25" s="131">
        <f>'[1]24_region2'!E22</f>
        <v>1.0410294750674008E-2</v>
      </c>
      <c r="E25" s="131">
        <f>'[1]24_region2'!F22</f>
        <v>1.1725402145499116E-2</v>
      </c>
      <c r="F25" s="131">
        <f>'[1]24_region2'!G22</f>
        <v>1.3230959423354942E-2</v>
      </c>
      <c r="G25" s="132">
        <f>'[1]24_region2'!H22</f>
        <v>1.6192144838662579E-2</v>
      </c>
    </row>
    <row r="26" spans="1:7" ht="15.75" customHeight="1" x14ac:dyDescent="0.2">
      <c r="A26" s="117" t="s">
        <v>112</v>
      </c>
      <c r="B26" s="130">
        <f>'[1]24_region2'!C23</f>
        <v>6.5022421524663677E-3</v>
      </c>
      <c r="C26" s="131">
        <f>'[1]24_region2'!D23</f>
        <v>8.134432195226372E-3</v>
      </c>
      <c r="D26" s="131">
        <f>'[1]24_region2'!E23</f>
        <v>7.5374290139390808E-3</v>
      </c>
      <c r="E26" s="131">
        <f>'[1]24_region2'!F23</f>
        <v>6.4263480269103326E-3</v>
      </c>
      <c r="F26" s="131">
        <f>'[1]24_region2'!G23</f>
        <v>5.3400786958965711E-3</v>
      </c>
      <c r="G26" s="132">
        <f>'[1]24_region2'!H23</f>
        <v>6.8701626228367682E-3</v>
      </c>
    </row>
    <row r="27" spans="1:7" ht="15.75" customHeight="1" x14ac:dyDescent="0.2">
      <c r="A27" s="117" t="s">
        <v>113</v>
      </c>
      <c r="B27" s="130">
        <f>'[1]24_region2'!C24</f>
        <v>1.0599721059972107E-2</v>
      </c>
      <c r="C27" s="131">
        <f>'[1]24_region2'!D24</f>
        <v>8.3880379285193284E-3</v>
      </c>
      <c r="D27" s="131">
        <f>'[1]24_region2'!E24</f>
        <v>6.1266874350986503E-3</v>
      </c>
      <c r="E27" s="131">
        <f>'[1]24_region2'!F24</f>
        <v>5.8959984535086026E-3</v>
      </c>
      <c r="F27" s="131">
        <f>'[1]24_region2'!G24</f>
        <v>6.1159287996348701E-3</v>
      </c>
      <c r="G27" s="132">
        <f>'[1]24_region2'!H24</f>
        <v>7.0788530465949817E-3</v>
      </c>
    </row>
    <row r="28" spans="1:7" ht="15.75" customHeight="1" x14ac:dyDescent="0.2">
      <c r="A28" s="117" t="s">
        <v>114</v>
      </c>
      <c r="B28" s="130">
        <f>'[1]24_region2'!C25</f>
        <v>1.0242506401566501E-2</v>
      </c>
      <c r="C28" s="131">
        <f>'[1]24_region2'!D25</f>
        <v>1.1415863602668644E-2</v>
      </c>
      <c r="D28" s="131">
        <f>'[1]24_region2'!E25</f>
        <v>1.3944795859689477E-2</v>
      </c>
      <c r="E28" s="131">
        <f>'[1]24_region2'!F25</f>
        <v>1.2372728444387164E-2</v>
      </c>
      <c r="F28" s="131">
        <f>'[1]24_region2'!G25</f>
        <v>1.554870213312773E-2</v>
      </c>
      <c r="G28" s="132">
        <f>'[1]24_region2'!H25</f>
        <v>1.1021307861866276E-2</v>
      </c>
    </row>
    <row r="29" spans="1:7" ht="15.75" customHeight="1" x14ac:dyDescent="0.2">
      <c r="A29" s="117" t="s">
        <v>115</v>
      </c>
      <c r="B29" s="130">
        <f>'[1]24_region2'!C26</f>
        <v>3.2000000000000002E-3</v>
      </c>
      <c r="C29" s="131">
        <f>'[1]24_region2'!D26</f>
        <v>1.0563380281690141E-2</v>
      </c>
      <c r="D29" s="131">
        <f>'[1]24_region2'!E26</f>
        <v>3.8412291933418692E-3</v>
      </c>
      <c r="E29" s="131">
        <f>'[1]24_region2'!F26</f>
        <v>1.510989010989011E-2</v>
      </c>
      <c r="F29" s="131">
        <f>'[1]24_region2'!G26</f>
        <v>3.5816618911174787E-3</v>
      </c>
      <c r="G29" s="132">
        <f>'[1]24_region2'!H26</f>
        <v>8.2592121982210925E-3</v>
      </c>
    </row>
    <row r="30" spans="1:7" ht="15.75" customHeight="1" x14ac:dyDescent="0.2">
      <c r="A30" s="117" t="s">
        <v>116</v>
      </c>
      <c r="B30" s="130">
        <f>'[1]24_region2'!C27</f>
        <v>1.2626594765224253E-2</v>
      </c>
      <c r="C30" s="131">
        <f>'[1]24_region2'!D27</f>
        <v>8.8571617423491306E-3</v>
      </c>
      <c r="D30" s="131">
        <f>'[1]24_region2'!E27</f>
        <v>1.0182207931404072E-2</v>
      </c>
      <c r="E30" s="131">
        <f>'[1]24_region2'!F27</f>
        <v>1.2277227722772278E-2</v>
      </c>
      <c r="F30" s="131">
        <f>'[1]24_region2'!G27</f>
        <v>1.4968394437420986E-2</v>
      </c>
      <c r="G30" s="132">
        <f>'[1]24_region2'!H27</f>
        <v>1.8296771721429256E-2</v>
      </c>
    </row>
    <row r="31" spans="1:7" ht="15.75" customHeight="1" x14ac:dyDescent="0.2">
      <c r="A31" s="117" t="s">
        <v>122</v>
      </c>
      <c r="B31" s="130"/>
      <c r="C31" s="131"/>
      <c r="D31" s="131">
        <f>'[1]24_region2'!E28</f>
        <v>5.1030822616860583E-3</v>
      </c>
      <c r="E31" s="131">
        <f>'[1]24_region2'!F28</f>
        <v>5.9017531678528037E-3</v>
      </c>
      <c r="F31" s="131">
        <f>'[1]24_region2'!G28</f>
        <v>5.6791292001893041E-3</v>
      </c>
      <c r="G31" s="132">
        <f>'[1]24_region2'!H28</f>
        <v>5.7400574005740061E-3</v>
      </c>
    </row>
    <row r="32" spans="1:7" ht="15.75" customHeight="1" x14ac:dyDescent="0.2">
      <c r="A32" s="18" t="s">
        <v>123</v>
      </c>
      <c r="B32" s="101">
        <f>'[1]24_france'!C2</f>
        <v>1.1727840530896387E-2</v>
      </c>
      <c r="C32" s="101">
        <f>'[1]24_france'!D2</f>
        <v>1.2656154346495255E-2</v>
      </c>
      <c r="D32" s="101">
        <f>'[1]24_france'!E2</f>
        <v>1.2174117598371195E-2</v>
      </c>
      <c r="E32" s="101">
        <f>'[1]24_france'!F2</f>
        <v>1.3189591223710127E-2</v>
      </c>
      <c r="F32" s="101">
        <f>'[1]24_france'!G2</f>
        <v>1.484167189873903E-2</v>
      </c>
      <c r="G32" s="101">
        <f>'[1]24_france'!H2</f>
        <v>1.7621896244534141E-2</v>
      </c>
    </row>
    <row r="34" spans="1:7" x14ac:dyDescent="0.2">
      <c r="A34" s="93"/>
    </row>
    <row r="35" spans="1:7" ht="18" customHeight="1" x14ac:dyDescent="0.2">
      <c r="A35" s="18" t="s">
        <v>124</v>
      </c>
      <c r="B35" s="103" t="s">
        <v>1</v>
      </c>
      <c r="C35" s="103" t="s">
        <v>2</v>
      </c>
      <c r="D35" s="103" t="s">
        <v>3</v>
      </c>
      <c r="E35" s="103">
        <v>2010</v>
      </c>
      <c r="F35" s="103">
        <v>2011</v>
      </c>
      <c r="G35" s="103">
        <v>2012</v>
      </c>
    </row>
    <row r="36" spans="1:7" ht="18" customHeight="1" x14ac:dyDescent="0.2">
      <c r="A36" s="125" t="s">
        <v>125</v>
      </c>
      <c r="B36" s="126">
        <f>'[1]24_secteur'!C3</f>
        <v>1.7430499025331714E-2</v>
      </c>
      <c r="C36" s="126">
        <f>'[1]24_secteur'!D3</f>
        <v>1.8502345139899724E-2</v>
      </c>
      <c r="D36" s="126">
        <f>'[1]24_secteur'!E3</f>
        <v>1.8043925091352008E-2</v>
      </c>
      <c r="E36" s="126">
        <f>'[1]24_secteur'!F3</f>
        <v>1.8977042329588214E-2</v>
      </c>
      <c r="F36" s="126">
        <f>'[1]24_secteur'!G3</f>
        <v>2.0817971942184287E-2</v>
      </c>
      <c r="G36" s="126">
        <f>'[1]24_secteur'!H3</f>
        <v>2.4424676914178208E-2</v>
      </c>
    </row>
    <row r="37" spans="1:7" ht="18" customHeight="1" x14ac:dyDescent="0.2">
      <c r="A37" s="127" t="s">
        <v>126</v>
      </c>
      <c r="B37" s="128">
        <f>'[1]24_categ_2012'!C2</f>
        <v>2.250092216894135E-2</v>
      </c>
      <c r="C37" s="128">
        <f>'[1]24_categ_2012'!D2</f>
        <v>2.3698128559804719E-2</v>
      </c>
      <c r="D37" s="128">
        <f>'[1]24_categ_2012'!E2</f>
        <v>2.4717311673833411E-2</v>
      </c>
      <c r="E37" s="128">
        <f>'[1]24_categ_2012'!F2</f>
        <v>2.5321023667037562E-2</v>
      </c>
      <c r="F37" s="128">
        <f>'[1]24_categ_2012'!G2</f>
        <v>2.4609364235125528E-2</v>
      </c>
      <c r="G37" s="128">
        <f>'[1]24_categ_2012'!H2</f>
        <v>3.1082948707919372E-2</v>
      </c>
    </row>
    <row r="38" spans="1:7" ht="18" customHeight="1" x14ac:dyDescent="0.2">
      <c r="A38" s="127" t="s">
        <v>127</v>
      </c>
      <c r="B38" s="128">
        <f>'[1]24_categ_2012'!C3</f>
        <v>1.5870976317596756E-2</v>
      </c>
      <c r="C38" s="128">
        <f>'[1]24_categ_2012'!D3</f>
        <v>1.6401590457256462E-2</v>
      </c>
      <c r="D38" s="128">
        <f>'[1]24_categ_2012'!E3</f>
        <v>1.5440660643764445E-2</v>
      </c>
      <c r="E38" s="128">
        <f>'[1]24_categ_2012'!F3</f>
        <v>1.635613758516721E-2</v>
      </c>
      <c r="F38" s="128">
        <f>'[1]24_categ_2012'!G3</f>
        <v>1.7736884405398664E-2</v>
      </c>
      <c r="G38" s="128">
        <f>'[1]24_categ_2012'!H3</f>
        <v>2.1122983974486972E-2</v>
      </c>
    </row>
    <row r="39" spans="1:7" ht="18" customHeight="1" x14ac:dyDescent="0.2">
      <c r="A39" s="127" t="s">
        <v>128</v>
      </c>
      <c r="B39" s="128">
        <f>'[1]24_categ_2012'!C4</f>
        <v>1.8413091886895508E-2</v>
      </c>
      <c r="C39" s="128">
        <f>'[1]24_categ_2012'!D4</f>
        <v>1.9899950524984882E-2</v>
      </c>
      <c r="D39" s="128">
        <f>'[1]24_categ_2012'!E4</f>
        <v>2.0522113924670616E-2</v>
      </c>
      <c r="E39" s="128">
        <f>'[1]24_categ_2012'!F4</f>
        <v>2.0516976302097138E-2</v>
      </c>
      <c r="F39" s="128">
        <f>'[1]24_categ_2012'!G4</f>
        <v>2.2928488816443583E-2</v>
      </c>
      <c r="G39" s="128">
        <f>'[1]24_categ_2012'!H4</f>
        <v>2.5989920354482179E-2</v>
      </c>
    </row>
    <row r="40" spans="1:7" ht="18" customHeight="1" x14ac:dyDescent="0.2">
      <c r="A40" s="127" t="s">
        <v>176</v>
      </c>
      <c r="B40" s="128">
        <f>'[1]24_categ_2012'!C5</f>
        <v>0.1667817679558011</v>
      </c>
      <c r="C40" s="128">
        <f>'[1]24_categ_2012'!D5</f>
        <v>0.21887739103167136</v>
      </c>
      <c r="D40" s="128">
        <f>'[1]24_categ_2012'!E5</f>
        <v>0.23622047244094488</v>
      </c>
      <c r="E40" s="128">
        <f>'[1]24_categ_2012'!F5</f>
        <v>0.2173694779116466</v>
      </c>
      <c r="F40" s="128">
        <f>'[1]24_categ_2012'!G5</f>
        <v>0.21253003141748292</v>
      </c>
      <c r="G40" s="128">
        <f>'[1]24_categ_2012'!H5</f>
        <v>0.19813811310268167</v>
      </c>
    </row>
    <row r="41" spans="1:7" ht="18" customHeight="1" x14ac:dyDescent="0.2">
      <c r="A41" s="127" t="s">
        <v>129</v>
      </c>
      <c r="B41" s="128">
        <f>'[1]24_categ_2012'!C6</f>
        <v>1.2491677499128119E-2</v>
      </c>
      <c r="C41" s="128">
        <f>'[1]24_categ_2012'!D6</f>
        <v>1.2474042876780439E-2</v>
      </c>
      <c r="D41" s="128">
        <f>'[1]24_categ_2012'!E6</f>
        <v>1.2723417146319298E-2</v>
      </c>
      <c r="E41" s="128">
        <f>'[1]24_categ_2012'!F6</f>
        <v>1.5184875863639815E-2</v>
      </c>
      <c r="F41" s="128">
        <f>'[1]24_categ_2012'!G6</f>
        <v>1.6933469968461165E-2</v>
      </c>
      <c r="G41" s="128">
        <f>'[1]24_categ_2012'!H6</f>
        <v>2.0159760082194063E-2</v>
      </c>
    </row>
    <row r="42" spans="1:7" ht="18" customHeight="1" x14ac:dyDescent="0.2">
      <c r="A42" s="125" t="s">
        <v>130</v>
      </c>
      <c r="B42" s="126">
        <f>'[1]24_categ_2012'!C8</f>
        <v>9.7347695305343863E-3</v>
      </c>
      <c r="C42" s="126">
        <f>'[1]24_categ_2012'!D8</f>
        <v>1.0413745813616282E-2</v>
      </c>
      <c r="D42" s="126">
        <f>'[1]24_categ_2012'!E8</f>
        <v>9.8215327723862062E-3</v>
      </c>
      <c r="E42" s="126">
        <f>'[1]24_categ_2012'!F8</f>
        <v>1.0812811607355824E-2</v>
      </c>
      <c r="F42" s="126">
        <f>'[1]24_categ_2012'!G8</f>
        <v>1.2308372641509434E-2</v>
      </c>
      <c r="G42" s="126">
        <f>'[1]24_categ_2012'!H8</f>
        <v>1.4614908142017449E-2</v>
      </c>
    </row>
    <row r="43" spans="1:7" ht="18" customHeight="1" x14ac:dyDescent="0.2">
      <c r="A43" s="18" t="s">
        <v>123</v>
      </c>
      <c r="B43" s="102">
        <f>B32</f>
        <v>1.1727840530896387E-2</v>
      </c>
      <c r="C43" s="102">
        <f t="shared" ref="C43:G43" si="0">C32</f>
        <v>1.2656154346495255E-2</v>
      </c>
      <c r="D43" s="102">
        <f t="shared" si="0"/>
        <v>1.2174117598371195E-2</v>
      </c>
      <c r="E43" s="102">
        <f t="shared" si="0"/>
        <v>1.3189591223710127E-2</v>
      </c>
      <c r="F43" s="102">
        <f t="shared" si="0"/>
        <v>1.484167189873903E-2</v>
      </c>
      <c r="G43" s="102">
        <f t="shared" si="0"/>
        <v>1.7621896244534141E-2</v>
      </c>
    </row>
    <row r="45" spans="1:7" x14ac:dyDescent="0.2">
      <c r="A45" s="93"/>
    </row>
    <row r="46" spans="1:7" x14ac:dyDescent="0.2">
      <c r="A46" s="93"/>
    </row>
    <row r="47" spans="1:7" x14ac:dyDescent="0.2">
      <c r="A47" s="93"/>
    </row>
    <row r="48" spans="1:7" x14ac:dyDescent="0.2">
      <c r="A48" s="93"/>
    </row>
  </sheetData>
  <mergeCells count="1">
    <mergeCell ref="A2:D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B38" sqref="B38:G38"/>
    </sheetView>
  </sheetViews>
  <sheetFormatPr baseColWidth="10" defaultRowHeight="11.25" x14ac:dyDescent="0.2"/>
  <cols>
    <col min="1" max="1" width="35.7109375" style="97" customWidth="1"/>
    <col min="2" max="2" width="15.85546875" style="98" bestFit="1" customWidth="1"/>
    <col min="3" max="7" width="11.7109375" style="98" bestFit="1" customWidth="1"/>
    <col min="8" max="16384" width="11.42578125" style="98"/>
  </cols>
  <sheetData>
    <row r="1" spans="1:7" ht="19.5" customHeight="1" x14ac:dyDescent="0.2">
      <c r="A1" s="201" t="s">
        <v>171</v>
      </c>
      <c r="B1" s="202"/>
      <c r="C1" s="202"/>
    </row>
    <row r="2" spans="1:7" x14ac:dyDescent="0.2">
      <c r="A2" s="200" t="s">
        <v>172</v>
      </c>
      <c r="B2" s="203"/>
      <c r="C2" s="203"/>
    </row>
    <row r="4" spans="1:7" ht="18" customHeight="1" x14ac:dyDescent="0.2">
      <c r="A4" s="18" t="s">
        <v>0</v>
      </c>
      <c r="B4" s="100" t="s">
        <v>1</v>
      </c>
      <c r="C4" s="100">
        <v>2008</v>
      </c>
      <c r="D4" s="100">
        <v>2009</v>
      </c>
      <c r="E4" s="100">
        <v>2010</v>
      </c>
      <c r="F4" s="100">
        <v>2011</v>
      </c>
      <c r="G4" s="100">
        <v>2012</v>
      </c>
    </row>
    <row r="5" spans="1:7" ht="18" customHeight="1" x14ac:dyDescent="0.2">
      <c r="A5" s="117" t="s">
        <v>91</v>
      </c>
      <c r="B5" s="122">
        <f>[1]sej_region2!C2</f>
        <v>845190</v>
      </c>
      <c r="C5" s="123">
        <f>[1]sej_region2!D2</f>
        <v>852917</v>
      </c>
      <c r="D5" s="123">
        <f>[1]sej_region2!E2</f>
        <v>859894</v>
      </c>
      <c r="E5" s="123">
        <f>[1]sej_region2!F2</f>
        <v>864813</v>
      </c>
      <c r="F5" s="123">
        <f>[1]sej_region2!G2</f>
        <v>887771</v>
      </c>
      <c r="G5" s="124">
        <f>[1]sej_region2!H2</f>
        <v>895780</v>
      </c>
    </row>
    <row r="6" spans="1:7" ht="18" customHeight="1" x14ac:dyDescent="0.2">
      <c r="A6" s="117" t="s">
        <v>92</v>
      </c>
      <c r="B6" s="122">
        <f>[1]sej_region2!C3</f>
        <v>108019</v>
      </c>
      <c r="C6" s="123">
        <f>[1]sej_region2!D3</f>
        <v>109026</v>
      </c>
      <c r="D6" s="123">
        <f>[1]sej_region2!E3</f>
        <v>109017</v>
      </c>
      <c r="E6" s="123">
        <f>[1]sej_region2!F3</f>
        <v>111066</v>
      </c>
      <c r="F6" s="123">
        <f>[1]sej_region2!G3</f>
        <v>112180</v>
      </c>
      <c r="G6" s="124">
        <f>[1]sej_region2!H3</f>
        <v>111376</v>
      </c>
    </row>
    <row r="7" spans="1:7" ht="18" customHeight="1" x14ac:dyDescent="0.2">
      <c r="A7" s="117" t="s">
        <v>93</v>
      </c>
      <c r="B7" s="122">
        <f>[1]sej_region2!C4</f>
        <v>118023</v>
      </c>
      <c r="C7" s="123">
        <f>[1]sej_region2!D4</f>
        <v>115382</v>
      </c>
      <c r="D7" s="123">
        <f>[1]sej_region2!E4</f>
        <v>119144</v>
      </c>
      <c r="E7" s="123">
        <f>[1]sej_region2!F4</f>
        <v>120527</v>
      </c>
      <c r="F7" s="123">
        <f>[1]sej_region2!G4</f>
        <v>123039</v>
      </c>
      <c r="G7" s="124">
        <f>[1]sej_region2!H4</f>
        <v>125588</v>
      </c>
    </row>
    <row r="8" spans="1:7" ht="18" customHeight="1" x14ac:dyDescent="0.2">
      <c r="A8" s="117" t="s">
        <v>94</v>
      </c>
      <c r="B8" s="122">
        <f>[1]sej_region2!C5</f>
        <v>125543</v>
      </c>
      <c r="C8" s="123">
        <f>[1]sej_region2!D5</f>
        <v>128102</v>
      </c>
      <c r="D8" s="123">
        <f>[1]sej_region2!E5</f>
        <v>130141</v>
      </c>
      <c r="E8" s="123">
        <f>[1]sej_region2!F5</f>
        <v>130831</v>
      </c>
      <c r="F8" s="123">
        <f>[1]sej_region2!G5</f>
        <v>134046</v>
      </c>
      <c r="G8" s="124">
        <f>[1]sej_region2!H5</f>
        <v>136225</v>
      </c>
    </row>
    <row r="9" spans="1:7" ht="18" customHeight="1" x14ac:dyDescent="0.2">
      <c r="A9" s="117" t="s">
        <v>95</v>
      </c>
      <c r="B9" s="122">
        <f>[1]sej_region2!C6</f>
        <v>179872</v>
      </c>
      <c r="C9" s="123">
        <f>[1]sej_region2!D6</f>
        <v>177530</v>
      </c>
      <c r="D9" s="123">
        <f>[1]sej_region2!E6</f>
        <v>177941</v>
      </c>
      <c r="E9" s="123">
        <f>[1]sej_region2!F6</f>
        <v>177698</v>
      </c>
      <c r="F9" s="123">
        <f>[1]sej_region2!G6</f>
        <v>181663</v>
      </c>
      <c r="G9" s="124">
        <f>[1]sej_region2!H6</f>
        <v>184609</v>
      </c>
    </row>
    <row r="10" spans="1:7" ht="18" customHeight="1" x14ac:dyDescent="0.2">
      <c r="A10" s="117" t="s">
        <v>96</v>
      </c>
      <c r="B10" s="122">
        <f>[1]sej_region2!C7</f>
        <v>109807</v>
      </c>
      <c r="C10" s="123">
        <f>[1]sej_region2!D7</f>
        <v>111167</v>
      </c>
      <c r="D10" s="123">
        <f>[1]sej_region2!E7</f>
        <v>113438</v>
      </c>
      <c r="E10" s="123">
        <f>[1]sej_region2!F7</f>
        <v>111611</v>
      </c>
      <c r="F10" s="123">
        <f>[1]sej_region2!G7</f>
        <v>119041</v>
      </c>
      <c r="G10" s="124">
        <f>[1]sej_region2!H7</f>
        <v>120334</v>
      </c>
    </row>
    <row r="11" spans="1:7" ht="18" customHeight="1" x14ac:dyDescent="0.2">
      <c r="A11" s="117" t="s">
        <v>97</v>
      </c>
      <c r="B11" s="122">
        <f>[1]sej_region2!C8</f>
        <v>134739</v>
      </c>
      <c r="C11" s="123">
        <f>[1]sej_region2!D8</f>
        <v>134296</v>
      </c>
      <c r="D11" s="123">
        <f>[1]sej_region2!E8</f>
        <v>132574</v>
      </c>
      <c r="E11" s="123">
        <f>[1]sej_region2!F8</f>
        <v>134972</v>
      </c>
      <c r="F11" s="123">
        <f>[1]sej_region2!G8</f>
        <v>137262</v>
      </c>
      <c r="G11" s="124">
        <f>[1]sej_region2!H8</f>
        <v>140602</v>
      </c>
    </row>
    <row r="12" spans="1:7" ht="18" customHeight="1" x14ac:dyDescent="0.2">
      <c r="A12" s="117" t="s">
        <v>98</v>
      </c>
      <c r="B12" s="122">
        <f>[1]sej_region2!C9</f>
        <v>318301</v>
      </c>
      <c r="C12" s="123">
        <f>[1]sej_region2!D9</f>
        <v>306669</v>
      </c>
      <c r="D12" s="123">
        <f>[1]sej_region2!E9</f>
        <v>328278</v>
      </c>
      <c r="E12" s="123">
        <f>[1]sej_region2!F9</f>
        <v>331145</v>
      </c>
      <c r="F12" s="123">
        <f>[1]sej_region2!G9</f>
        <v>340783</v>
      </c>
      <c r="G12" s="124">
        <f>[1]sej_region2!H9</f>
        <v>348148</v>
      </c>
    </row>
    <row r="13" spans="1:7" ht="18" customHeight="1" x14ac:dyDescent="0.2">
      <c r="A13" s="117" t="s">
        <v>99</v>
      </c>
      <c r="B13" s="122">
        <f>[1]sej_region2!C10</f>
        <v>178925</v>
      </c>
      <c r="C13" s="123">
        <f>[1]sej_region2!D10</f>
        <v>182693</v>
      </c>
      <c r="D13" s="123">
        <f>[1]sej_region2!E10</f>
        <v>185313</v>
      </c>
      <c r="E13" s="123">
        <f>[1]sej_region2!F10</f>
        <v>186130</v>
      </c>
      <c r="F13" s="123">
        <f>[1]sej_region2!G10</f>
        <v>190647</v>
      </c>
      <c r="G13" s="124">
        <f>[1]sej_region2!H10</f>
        <v>192948</v>
      </c>
    </row>
    <row r="14" spans="1:7" ht="18" customHeight="1" x14ac:dyDescent="0.2">
      <c r="A14" s="117" t="s">
        <v>100</v>
      </c>
      <c r="B14" s="122">
        <f>[1]sej_region2!C11</f>
        <v>146227</v>
      </c>
      <c r="C14" s="123">
        <f>[1]sej_region2!D11</f>
        <v>152139</v>
      </c>
      <c r="D14" s="123">
        <f>[1]sej_region2!E11</f>
        <v>154632</v>
      </c>
      <c r="E14" s="123">
        <f>[1]sej_region2!F11</f>
        <v>156634</v>
      </c>
      <c r="F14" s="123">
        <f>[1]sej_region2!G11</f>
        <v>162402</v>
      </c>
      <c r="G14" s="124">
        <f>[1]sej_region2!H11</f>
        <v>162522</v>
      </c>
    </row>
    <row r="15" spans="1:7" ht="18" customHeight="1" x14ac:dyDescent="0.2">
      <c r="A15" s="117" t="s">
        <v>101</v>
      </c>
      <c r="B15" s="122">
        <f>[1]sej_region2!C12</f>
        <v>83585</v>
      </c>
      <c r="C15" s="123">
        <f>[1]sej_region2!D12</f>
        <v>83741</v>
      </c>
      <c r="D15" s="123">
        <f>[1]sej_region2!E12</f>
        <v>82896</v>
      </c>
      <c r="E15" s="123">
        <f>[1]sej_region2!F12</f>
        <v>81708</v>
      </c>
      <c r="F15" s="123">
        <f>[1]sej_region2!G12</f>
        <v>86780</v>
      </c>
      <c r="G15" s="124">
        <f>[1]sej_region2!H12</f>
        <v>88614</v>
      </c>
    </row>
    <row r="16" spans="1:7" ht="18" customHeight="1" x14ac:dyDescent="0.2">
      <c r="A16" s="117" t="s">
        <v>102</v>
      </c>
      <c r="B16" s="122">
        <f>[1]sej_region2!C13</f>
        <v>295484</v>
      </c>
      <c r="C16" s="123">
        <f>[1]sej_region2!D13</f>
        <v>298504</v>
      </c>
      <c r="D16" s="123">
        <f>[1]sej_region2!E13</f>
        <v>304603</v>
      </c>
      <c r="E16" s="123">
        <f>[1]sej_region2!F13</f>
        <v>308698</v>
      </c>
      <c r="F16" s="123">
        <f>[1]sej_region2!G13</f>
        <v>316918</v>
      </c>
      <c r="G16" s="124">
        <f>[1]sej_region2!H13</f>
        <v>322631</v>
      </c>
    </row>
    <row r="17" spans="1:7" ht="18" customHeight="1" x14ac:dyDescent="0.2">
      <c r="A17" s="117" t="s">
        <v>103</v>
      </c>
      <c r="B17" s="122">
        <f>[1]sej_region2!C14</f>
        <v>242050</v>
      </c>
      <c r="C17" s="123">
        <f>[1]sej_region2!D14</f>
        <v>237337</v>
      </c>
      <c r="D17" s="123">
        <f>[1]sej_region2!E14</f>
        <v>242153</v>
      </c>
      <c r="E17" s="123">
        <f>[1]sej_region2!F14</f>
        <v>242624</v>
      </c>
      <c r="F17" s="123">
        <f>[1]sej_region2!G14</f>
        <v>250827</v>
      </c>
      <c r="G17" s="124">
        <f>[1]sej_region2!H14</f>
        <v>256026</v>
      </c>
    </row>
    <row r="18" spans="1:7" ht="18" customHeight="1" x14ac:dyDescent="0.2">
      <c r="A18" s="117" t="s">
        <v>104</v>
      </c>
      <c r="B18" s="122">
        <f>[1]sej_region2!C15</f>
        <v>139317</v>
      </c>
      <c r="C18" s="123">
        <f>[1]sej_region2!D15</f>
        <v>139757</v>
      </c>
      <c r="D18" s="123">
        <f>[1]sej_region2!E15</f>
        <v>141068</v>
      </c>
      <c r="E18" s="123">
        <f>[1]sej_region2!F15</f>
        <v>141689</v>
      </c>
      <c r="F18" s="123">
        <f>[1]sej_region2!G15</f>
        <v>143935</v>
      </c>
      <c r="G18" s="124">
        <f>[1]sej_region2!H15</f>
        <v>143831</v>
      </c>
    </row>
    <row r="19" spans="1:7" ht="18" customHeight="1" x14ac:dyDescent="0.2">
      <c r="A19" s="117" t="s">
        <v>105</v>
      </c>
      <c r="B19" s="122">
        <f>[1]sej_region2!C16</f>
        <v>280181</v>
      </c>
      <c r="C19" s="123">
        <f>[1]sej_region2!D16</f>
        <v>281836</v>
      </c>
      <c r="D19" s="123">
        <f>[1]sej_region2!E16</f>
        <v>284749</v>
      </c>
      <c r="E19" s="123">
        <f>[1]sej_region2!F16</f>
        <v>289848</v>
      </c>
      <c r="F19" s="123">
        <f>[1]sej_region2!G16</f>
        <v>300835</v>
      </c>
      <c r="G19" s="124">
        <f>[1]sej_region2!H16</f>
        <v>307197</v>
      </c>
    </row>
    <row r="20" spans="1:7" ht="18" customHeight="1" x14ac:dyDescent="0.2">
      <c r="A20" s="117" t="s">
        <v>106</v>
      </c>
      <c r="B20" s="122">
        <f>[1]sej_region2!C17</f>
        <v>225167</v>
      </c>
      <c r="C20" s="123">
        <f>[1]sej_region2!D17</f>
        <v>226649</v>
      </c>
      <c r="D20" s="123">
        <f>[1]sej_region2!E17</f>
        <v>229617</v>
      </c>
      <c r="E20" s="123">
        <f>[1]sej_region2!F17</f>
        <v>234716</v>
      </c>
      <c r="F20" s="123">
        <f>[1]sej_region2!G17</f>
        <v>240378</v>
      </c>
      <c r="G20" s="124">
        <f>[1]sej_region2!H17</f>
        <v>247972</v>
      </c>
    </row>
    <row r="21" spans="1:7" ht="18" customHeight="1" x14ac:dyDescent="0.2">
      <c r="A21" s="117" t="s">
        <v>107</v>
      </c>
      <c r="B21" s="122">
        <f>[1]sej_region2!C18</f>
        <v>65065</v>
      </c>
      <c r="C21" s="123">
        <f>[1]sej_region2!D18</f>
        <v>66220</v>
      </c>
      <c r="D21" s="123">
        <f>[1]sej_region2!E18</f>
        <v>68288</v>
      </c>
      <c r="E21" s="123">
        <f>[1]sej_region2!F18</f>
        <v>69049</v>
      </c>
      <c r="F21" s="123">
        <f>[1]sej_region2!G18</f>
        <v>70658</v>
      </c>
      <c r="G21" s="124">
        <f>[1]sej_region2!H18</f>
        <v>70585</v>
      </c>
    </row>
    <row r="22" spans="1:7" ht="18" customHeight="1" x14ac:dyDescent="0.2">
      <c r="A22" s="117" t="s">
        <v>108</v>
      </c>
      <c r="B22" s="122">
        <f>[1]sej_region2!C19</f>
        <v>475077</v>
      </c>
      <c r="C22" s="123">
        <f>[1]sej_region2!D19</f>
        <v>480630</v>
      </c>
      <c r="D22" s="123">
        <f>[1]sej_region2!E19</f>
        <v>489297</v>
      </c>
      <c r="E22" s="123">
        <f>[1]sej_region2!F19</f>
        <v>500440</v>
      </c>
      <c r="F22" s="123">
        <f>[1]sej_region2!G19</f>
        <v>518400</v>
      </c>
      <c r="G22" s="124">
        <f>[1]sej_region2!H19</f>
        <v>527360</v>
      </c>
    </row>
    <row r="23" spans="1:7" ht="18" customHeight="1" x14ac:dyDescent="0.2">
      <c r="A23" s="117" t="s">
        <v>109</v>
      </c>
      <c r="B23" s="122">
        <f>[1]sej_region2!C20</f>
        <v>106197</v>
      </c>
      <c r="C23" s="123">
        <f>[1]sej_region2!D20</f>
        <v>108116</v>
      </c>
      <c r="D23" s="123">
        <f>[1]sej_region2!E20</f>
        <v>107667</v>
      </c>
      <c r="E23" s="123">
        <f>[1]sej_region2!F20</f>
        <v>107052</v>
      </c>
      <c r="F23" s="123">
        <f>[1]sej_region2!G20</f>
        <v>110276</v>
      </c>
      <c r="G23" s="124">
        <f>[1]sej_region2!H20</f>
        <v>111503</v>
      </c>
    </row>
    <row r="24" spans="1:7" ht="18" customHeight="1" x14ac:dyDescent="0.2">
      <c r="A24" s="117" t="s">
        <v>110</v>
      </c>
      <c r="B24" s="122">
        <f>[1]sej_region2!C21</f>
        <v>225750</v>
      </c>
      <c r="C24" s="123">
        <f>[1]sej_region2!D21</f>
        <v>228277</v>
      </c>
      <c r="D24" s="123">
        <f>[1]sej_region2!E21</f>
        <v>229537</v>
      </c>
      <c r="E24" s="123">
        <f>[1]sej_region2!F21</f>
        <v>234390</v>
      </c>
      <c r="F24" s="123">
        <f>[1]sej_region2!G21</f>
        <v>241356</v>
      </c>
      <c r="G24" s="124">
        <f>[1]sej_region2!H21</f>
        <v>244002</v>
      </c>
    </row>
    <row r="25" spans="1:7" ht="18" customHeight="1" x14ac:dyDescent="0.2">
      <c r="A25" s="117" t="s">
        <v>111</v>
      </c>
      <c r="B25" s="122">
        <f>[1]sej_region2!C22</f>
        <v>435500</v>
      </c>
      <c r="C25" s="123">
        <f>[1]sej_region2!D22</f>
        <v>439397</v>
      </c>
      <c r="D25" s="123">
        <f>[1]sej_region2!E22</f>
        <v>443573</v>
      </c>
      <c r="E25" s="123">
        <f>[1]sej_region2!F22</f>
        <v>449028</v>
      </c>
      <c r="F25" s="123">
        <f>[1]sej_region2!G22</f>
        <v>462336</v>
      </c>
      <c r="G25" s="124">
        <f>[1]sej_region2!H22</f>
        <v>472287</v>
      </c>
    </row>
    <row r="26" spans="1:7" ht="18" customHeight="1" x14ac:dyDescent="0.2">
      <c r="A26" s="117" t="s">
        <v>112</v>
      </c>
      <c r="B26" s="122">
        <f>[1]sej_region2!C23</f>
        <v>24896</v>
      </c>
      <c r="C26" s="123">
        <f>[1]sej_region2!D23</f>
        <v>24869</v>
      </c>
      <c r="D26" s="123">
        <f>[1]sej_region2!E23</f>
        <v>24267</v>
      </c>
      <c r="E26" s="123">
        <f>[1]sej_region2!F23</f>
        <v>23900</v>
      </c>
      <c r="F26" s="123">
        <f>[1]sej_region2!G23</f>
        <v>24703</v>
      </c>
      <c r="G26" s="124">
        <f>[1]sej_region2!H23</f>
        <v>24980</v>
      </c>
    </row>
    <row r="27" spans="1:7" ht="18" customHeight="1" x14ac:dyDescent="0.2">
      <c r="A27" s="117" t="s">
        <v>113</v>
      </c>
      <c r="B27" s="122">
        <f>[1]sej_region2!C24</f>
        <v>21451</v>
      </c>
      <c r="C27" s="123">
        <f>[1]sej_region2!D24</f>
        <v>22851</v>
      </c>
      <c r="D27" s="123">
        <f>[1]sej_region2!E24</f>
        <v>23147</v>
      </c>
      <c r="E27" s="123">
        <f>[1]sej_region2!F24</f>
        <v>25064</v>
      </c>
      <c r="F27" s="123">
        <f>[1]sej_region2!G24</f>
        <v>25744</v>
      </c>
      <c r="G27" s="124">
        <f>[1]sej_region2!H24</f>
        <v>26008</v>
      </c>
    </row>
    <row r="28" spans="1:7" ht="18" customHeight="1" x14ac:dyDescent="0.2">
      <c r="A28" s="117" t="s">
        <v>114</v>
      </c>
      <c r="B28" s="122">
        <f>[1]sej_region2!C25</f>
        <v>21128</v>
      </c>
      <c r="C28" s="123">
        <f>[1]sej_region2!D25</f>
        <v>21542</v>
      </c>
      <c r="D28" s="123">
        <f>[1]sej_region2!E25</f>
        <v>21080</v>
      </c>
      <c r="E28" s="123">
        <f>[1]sej_region2!F25</f>
        <v>21952</v>
      </c>
      <c r="F28" s="123">
        <f>[1]sej_region2!G25</f>
        <v>21839</v>
      </c>
      <c r="G28" s="124">
        <f>[1]sej_region2!H25</f>
        <v>22213</v>
      </c>
    </row>
    <row r="29" spans="1:7" ht="18" customHeight="1" x14ac:dyDescent="0.2">
      <c r="A29" s="117" t="s">
        <v>115</v>
      </c>
      <c r="B29" s="122">
        <f>[1]sej_region2!C26</f>
        <v>2398</v>
      </c>
      <c r="C29" s="123">
        <f>[1]sej_region2!D26</f>
        <v>2305</v>
      </c>
      <c r="D29" s="123">
        <f>[1]sej_region2!E26</f>
        <v>2536</v>
      </c>
      <c r="E29" s="123">
        <f>[1]sej_region2!F26</f>
        <v>7438</v>
      </c>
      <c r="F29" s="123">
        <f>[1]sej_region2!G26</f>
        <v>7683</v>
      </c>
      <c r="G29" s="124">
        <f>[1]sej_region2!H26</f>
        <v>8103</v>
      </c>
    </row>
    <row r="30" spans="1:7" ht="18" customHeight="1" x14ac:dyDescent="0.2">
      <c r="A30" s="117" t="s">
        <v>116</v>
      </c>
      <c r="B30" s="122">
        <f>[1]sej_region2!C27</f>
        <v>38513</v>
      </c>
      <c r="C30" s="123">
        <f>[1]sej_region2!D27</f>
        <v>39058</v>
      </c>
      <c r="D30" s="123">
        <f>[1]sej_region2!E27</f>
        <v>40445</v>
      </c>
      <c r="E30" s="123">
        <f>[1]sej_region2!F27</f>
        <v>41551</v>
      </c>
      <c r="F30" s="123">
        <f>[1]sej_region2!G27</f>
        <v>43643</v>
      </c>
      <c r="G30" s="124">
        <f>[1]sej_region2!H27</f>
        <v>45822</v>
      </c>
    </row>
    <row r="31" spans="1:7" ht="18" customHeight="1" x14ac:dyDescent="0.2">
      <c r="A31" s="117" t="s">
        <v>122</v>
      </c>
      <c r="B31" s="122">
        <f>[1]sej_region2!C28</f>
        <v>0</v>
      </c>
      <c r="C31" s="123">
        <f>[1]sej_region2!D28</f>
        <v>0</v>
      </c>
      <c r="D31" s="123">
        <f>[1]sej_region2!E28</f>
        <v>25906</v>
      </c>
      <c r="E31" s="123">
        <f>[1]sej_region2!F28</f>
        <v>27576</v>
      </c>
      <c r="F31" s="123">
        <f>[1]sej_region2!G28</f>
        <v>27648</v>
      </c>
      <c r="G31" s="124">
        <f>[1]sej_region2!H28</f>
        <v>29547</v>
      </c>
    </row>
    <row r="32" spans="1:7" ht="18" customHeight="1" x14ac:dyDescent="0.2">
      <c r="A32" s="18" t="s">
        <v>123</v>
      </c>
      <c r="B32" s="113">
        <f t="shared" ref="B32:G32" si="0">SUM(B5:B31)</f>
        <v>4946405</v>
      </c>
      <c r="C32" s="113">
        <f t="shared" si="0"/>
        <v>4971010</v>
      </c>
      <c r="D32" s="113">
        <f t="shared" si="0"/>
        <v>5071201</v>
      </c>
      <c r="E32" s="113">
        <f t="shared" si="0"/>
        <v>5132150</v>
      </c>
      <c r="F32" s="113">
        <f t="shared" si="0"/>
        <v>5282793</v>
      </c>
      <c r="G32" s="113">
        <f t="shared" si="0"/>
        <v>5366813</v>
      </c>
    </row>
    <row r="34" spans="1:7" ht="16.5" customHeight="1" x14ac:dyDescent="0.2">
      <c r="A34" s="18" t="s">
        <v>124</v>
      </c>
      <c r="B34" s="100" t="s">
        <v>1</v>
      </c>
      <c r="C34" s="100">
        <v>2008</v>
      </c>
      <c r="D34" s="100">
        <v>2009</v>
      </c>
      <c r="E34" s="100">
        <v>2010</v>
      </c>
      <c r="F34" s="100">
        <v>2011</v>
      </c>
      <c r="G34" s="100">
        <v>2012</v>
      </c>
    </row>
    <row r="35" spans="1:7" s="114" customFormat="1" ht="16.5" customHeight="1" x14ac:dyDescent="0.2">
      <c r="A35" s="117" t="s">
        <v>174</v>
      </c>
      <c r="B35" s="118">
        <f>B43-B42</f>
        <v>1963119</v>
      </c>
      <c r="C35" s="119">
        <f t="shared" ref="C35:G35" si="1">C43-C42</f>
        <v>2025323</v>
      </c>
      <c r="D35" s="119">
        <f t="shared" si="1"/>
        <v>2098958</v>
      </c>
      <c r="E35" s="119">
        <f t="shared" si="1"/>
        <v>2141012</v>
      </c>
      <c r="F35" s="119">
        <f t="shared" si="1"/>
        <v>2216395</v>
      </c>
      <c r="G35" s="120">
        <f t="shared" si="1"/>
        <v>2276029</v>
      </c>
    </row>
    <row r="36" spans="1:7" ht="16.5" customHeight="1" x14ac:dyDescent="0.2">
      <c r="A36" s="121" t="s">
        <v>126</v>
      </c>
      <c r="B36" s="122">
        <f>[1]sej_categ2_2012!C2</f>
        <v>150683</v>
      </c>
      <c r="C36" s="123">
        <f>[1]sej_categ2_2012!D2</f>
        <v>157114</v>
      </c>
      <c r="D36" s="123">
        <f>[1]sej_categ2_2012!E2</f>
        <v>159716</v>
      </c>
      <c r="E36" s="123">
        <f>[1]sej_categ2_2012!F2</f>
        <v>161860</v>
      </c>
      <c r="F36" s="123">
        <f>[1]sej_categ2_2012!G2</f>
        <v>168308</v>
      </c>
      <c r="G36" s="124">
        <f>[1]sej_categ2_2012!H2</f>
        <v>171353</v>
      </c>
    </row>
    <row r="37" spans="1:7" ht="16.5" customHeight="1" x14ac:dyDescent="0.2">
      <c r="A37" s="121" t="s">
        <v>127</v>
      </c>
      <c r="B37" s="122">
        <f>[1]sej_categ2_2012!C3</f>
        <v>958952</v>
      </c>
      <c r="C37" s="123">
        <f>[1]sej_categ2_2012!D3</f>
        <v>986393</v>
      </c>
      <c r="D37" s="123">
        <f>[1]sej_categ2_2012!E3</f>
        <v>997236</v>
      </c>
      <c r="E37" s="123">
        <f>[1]sej_categ2_2012!F3</f>
        <v>1011325</v>
      </c>
      <c r="F37" s="123">
        <f>[1]sej_categ2_2012!G3</f>
        <v>1043147</v>
      </c>
      <c r="G37" s="124">
        <f>[1]sej_categ2_2012!H3</f>
        <v>1073767</v>
      </c>
    </row>
    <row r="38" spans="1:7" ht="16.5" customHeight="1" x14ac:dyDescent="0.2">
      <c r="A38" s="121" t="s">
        <v>128</v>
      </c>
      <c r="B38" s="122">
        <f>[1]sej_categ2_2012!C4</f>
        <v>585024</v>
      </c>
      <c r="C38" s="123">
        <f>[1]sej_categ2_2012!D4</f>
        <v>608456</v>
      </c>
      <c r="D38" s="123">
        <f>[1]sej_categ2_2012!E4</f>
        <v>623345</v>
      </c>
      <c r="E38" s="123">
        <f>[1]sej_categ2_2012!F4</f>
        <v>631375</v>
      </c>
      <c r="F38" s="123">
        <f>[1]sej_categ2_2012!G4</f>
        <v>657579</v>
      </c>
      <c r="G38" s="124">
        <f>[1]sej_categ2_2012!H4</f>
        <v>673993</v>
      </c>
    </row>
    <row r="39" spans="1:7" ht="16.5" customHeight="1" x14ac:dyDescent="0.2">
      <c r="A39" s="121" t="s">
        <v>176</v>
      </c>
      <c r="B39" s="122">
        <f>[1]sej_categ2_2012!C5</f>
        <v>39482</v>
      </c>
      <c r="C39" s="123">
        <f>[1]sej_categ2_2012!D5</f>
        <v>40932</v>
      </c>
      <c r="D39" s="123">
        <f>[1]sej_categ2_2012!E5</f>
        <v>41625</v>
      </c>
      <c r="E39" s="123">
        <f>[1]sej_categ2_2012!F5</f>
        <v>43276</v>
      </c>
      <c r="F39" s="123">
        <f>[1]sej_categ2_2012!G5</f>
        <v>45138</v>
      </c>
      <c r="G39" s="124">
        <f>[1]sej_categ2_2012!H5</f>
        <v>46830</v>
      </c>
    </row>
    <row r="40" spans="1:7" ht="16.5" customHeight="1" x14ac:dyDescent="0.2">
      <c r="A40" s="121" t="s">
        <v>129</v>
      </c>
      <c r="B40" s="122">
        <f>[1]sej_categ2_2012!C6</f>
        <v>228978</v>
      </c>
      <c r="C40" s="123">
        <f>[1]sej_categ2_2012!D6</f>
        <v>232428</v>
      </c>
      <c r="D40" s="123">
        <f>[1]sej_categ2_2012!E6</f>
        <v>251130</v>
      </c>
      <c r="E40" s="123">
        <f>[1]sej_categ2_2012!F6</f>
        <v>265600</v>
      </c>
      <c r="F40" s="123">
        <f>[1]sej_categ2_2012!G6</f>
        <v>274575</v>
      </c>
      <c r="G40" s="124">
        <f>[1]sej_categ2_2012!H6</f>
        <v>280539</v>
      </c>
    </row>
    <row r="41" spans="1:7" ht="16.5" customHeight="1" x14ac:dyDescent="0.2">
      <c r="A41" s="121" t="s">
        <v>177</v>
      </c>
      <c r="B41" s="122">
        <f>[1]sej_categ2_2012!C7</f>
        <v>0</v>
      </c>
      <c r="C41" s="123">
        <f>[1]sej_categ2_2012!D7</f>
        <v>0</v>
      </c>
      <c r="D41" s="123">
        <f>[1]sej_categ2_2012!E7</f>
        <v>25906</v>
      </c>
      <c r="E41" s="123">
        <f>[1]sej_categ2_2012!F7</f>
        <v>27576</v>
      </c>
      <c r="F41" s="123">
        <f>[1]sej_categ2_2012!G7</f>
        <v>27648</v>
      </c>
      <c r="G41" s="124">
        <f>[1]sej_categ2_2012!H7</f>
        <v>29547</v>
      </c>
    </row>
    <row r="42" spans="1:7" s="114" customFormat="1" ht="16.5" customHeight="1" x14ac:dyDescent="0.2">
      <c r="A42" s="117" t="s">
        <v>130</v>
      </c>
      <c r="B42" s="118">
        <f>[1]sej_categ2_2012!C8</f>
        <v>2983286</v>
      </c>
      <c r="C42" s="119">
        <f>[1]sej_categ2_2012!D8</f>
        <v>2945687</v>
      </c>
      <c r="D42" s="119">
        <f>[1]sej_categ2_2012!E8</f>
        <v>2972243</v>
      </c>
      <c r="E42" s="119">
        <f>[1]sej_categ2_2012!F8</f>
        <v>2991138</v>
      </c>
      <c r="F42" s="119">
        <f>[1]sej_categ2_2012!G8</f>
        <v>3066398</v>
      </c>
      <c r="G42" s="120">
        <f>[1]sej_categ2_2012!H8</f>
        <v>3090784</v>
      </c>
    </row>
    <row r="43" spans="1:7" ht="16.5" customHeight="1" x14ac:dyDescent="0.2">
      <c r="A43" s="18" t="s">
        <v>123</v>
      </c>
      <c r="B43" s="113">
        <f>B32</f>
        <v>4946405</v>
      </c>
      <c r="C43" s="113">
        <f t="shared" ref="C43:G43" si="2">C32</f>
        <v>4971010</v>
      </c>
      <c r="D43" s="113">
        <f t="shared" si="2"/>
        <v>5071201</v>
      </c>
      <c r="E43" s="113">
        <f t="shared" si="2"/>
        <v>5132150</v>
      </c>
      <c r="F43" s="113">
        <f t="shared" si="2"/>
        <v>5282793</v>
      </c>
      <c r="G43" s="113">
        <f t="shared" si="2"/>
        <v>5366813</v>
      </c>
    </row>
    <row r="45" spans="1:7" x14ac:dyDescent="0.2">
      <c r="A45" s="98"/>
    </row>
    <row r="46" spans="1:7" x14ac:dyDescent="0.2">
      <c r="A46" s="98"/>
    </row>
    <row r="47" spans="1:7" x14ac:dyDescent="0.2">
      <c r="A47" s="98"/>
    </row>
    <row r="48" spans="1:7" x14ac:dyDescent="0.2">
      <c r="A48" s="98"/>
    </row>
    <row r="49" spans="1:1" x14ac:dyDescent="0.2">
      <c r="A49" s="98"/>
    </row>
    <row r="50" spans="1:1" x14ac:dyDescent="0.2">
      <c r="A50" s="98"/>
    </row>
  </sheetData>
  <mergeCells count="2">
    <mergeCell ref="A1:C1"/>
    <mergeCell ref="A2:C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I29" sqref="I29"/>
    </sheetView>
  </sheetViews>
  <sheetFormatPr baseColWidth="10" defaultRowHeight="11.25" x14ac:dyDescent="0.2"/>
  <cols>
    <col min="1" max="1" width="31.140625" style="97" customWidth="1"/>
    <col min="2" max="16384" width="11.42578125" style="98"/>
  </cols>
  <sheetData>
    <row r="1" spans="1:7" ht="14.25" customHeight="1" x14ac:dyDescent="0.2">
      <c r="A1" s="116" t="s">
        <v>173</v>
      </c>
      <c r="B1" s="115"/>
      <c r="C1" s="115"/>
    </row>
    <row r="2" spans="1:7" x14ac:dyDescent="0.2">
      <c r="A2" s="200" t="s">
        <v>172</v>
      </c>
      <c r="B2" s="200"/>
      <c r="C2" s="200"/>
    </row>
    <row r="4" spans="1:7" ht="17.25" customHeight="1" x14ac:dyDescent="0.2">
      <c r="A4" s="18" t="s">
        <v>0</v>
      </c>
      <c r="B4" s="100" t="s">
        <v>1</v>
      </c>
      <c r="C4" s="100">
        <v>2008</v>
      </c>
      <c r="D4" s="100">
        <v>2009</v>
      </c>
      <c r="E4" s="100">
        <v>2010</v>
      </c>
      <c r="F4" s="100">
        <v>2011</v>
      </c>
      <c r="G4" s="100">
        <v>2012</v>
      </c>
    </row>
    <row r="5" spans="1:7" ht="17.25" customHeight="1" x14ac:dyDescent="0.2">
      <c r="A5" s="117" t="s">
        <v>91</v>
      </c>
      <c r="B5" s="122">
        <f>[1]sej_0_region2!C2</f>
        <v>298913</v>
      </c>
      <c r="C5" s="123">
        <f>[1]sej_0_region2!D2</f>
        <v>312229</v>
      </c>
      <c r="D5" s="123">
        <f>[1]sej_0_region2!E2</f>
        <v>335695</v>
      </c>
      <c r="E5" s="123">
        <f>[1]sej_0_region2!F2</f>
        <v>347928</v>
      </c>
      <c r="F5" s="123">
        <f>[1]sej_0_region2!G2</f>
        <v>371484</v>
      </c>
      <c r="G5" s="124">
        <f>[1]sej_0_region2!H2</f>
        <v>388455</v>
      </c>
    </row>
    <row r="6" spans="1:7" ht="17.25" customHeight="1" x14ac:dyDescent="0.2">
      <c r="A6" s="117" t="s">
        <v>92</v>
      </c>
      <c r="B6" s="122">
        <f>[1]sej_0_region2!C3</f>
        <v>29802</v>
      </c>
      <c r="C6" s="123">
        <f>[1]sej_0_region2!D3</f>
        <v>32690</v>
      </c>
      <c r="D6" s="123">
        <f>[1]sej_0_region2!E3</f>
        <v>36460</v>
      </c>
      <c r="E6" s="123">
        <f>[1]sej_0_region2!F3</f>
        <v>40098</v>
      </c>
      <c r="F6" s="123">
        <f>[1]sej_0_region2!G3</f>
        <v>42212</v>
      </c>
      <c r="G6" s="124">
        <f>[1]sej_0_region2!H3</f>
        <v>43897</v>
      </c>
    </row>
    <row r="7" spans="1:7" ht="17.25" customHeight="1" x14ac:dyDescent="0.2">
      <c r="A7" s="117" t="s">
        <v>93</v>
      </c>
      <c r="B7" s="122">
        <f>[1]sej_0_region2!C4</f>
        <v>35697</v>
      </c>
      <c r="C7" s="123">
        <f>[1]sej_0_region2!D4</f>
        <v>36274</v>
      </c>
      <c r="D7" s="123">
        <f>[1]sej_0_region2!E4</f>
        <v>42031</v>
      </c>
      <c r="E7" s="123">
        <f>[1]sej_0_region2!F4</f>
        <v>46241</v>
      </c>
      <c r="F7" s="123">
        <f>[1]sej_0_region2!G4</f>
        <v>48932</v>
      </c>
      <c r="G7" s="124">
        <f>[1]sej_0_region2!H4</f>
        <v>50555</v>
      </c>
    </row>
    <row r="8" spans="1:7" ht="17.25" customHeight="1" x14ac:dyDescent="0.2">
      <c r="A8" s="117" t="s">
        <v>94</v>
      </c>
      <c r="B8" s="122">
        <f>[1]sej_0_region2!C5</f>
        <v>38362</v>
      </c>
      <c r="C8" s="123">
        <f>[1]sej_0_region2!D5</f>
        <v>41282</v>
      </c>
      <c r="D8" s="123">
        <f>[1]sej_0_region2!E5</f>
        <v>46671</v>
      </c>
      <c r="E8" s="123">
        <f>[1]sej_0_region2!F5</f>
        <v>48980</v>
      </c>
      <c r="F8" s="123">
        <f>[1]sej_0_region2!G5</f>
        <v>51887</v>
      </c>
      <c r="G8" s="124">
        <f>[1]sej_0_region2!H5</f>
        <v>55122</v>
      </c>
    </row>
    <row r="9" spans="1:7" ht="17.25" customHeight="1" x14ac:dyDescent="0.2">
      <c r="A9" s="117" t="s">
        <v>95</v>
      </c>
      <c r="B9" s="122">
        <f>[1]sej_0_region2!C6</f>
        <v>55947</v>
      </c>
      <c r="C9" s="123">
        <f>[1]sej_0_region2!D6</f>
        <v>57723</v>
      </c>
      <c r="D9" s="123">
        <f>[1]sej_0_region2!E6</f>
        <v>63942</v>
      </c>
      <c r="E9" s="123">
        <f>[1]sej_0_region2!F6</f>
        <v>65958</v>
      </c>
      <c r="F9" s="123">
        <f>[1]sej_0_region2!G6</f>
        <v>70974</v>
      </c>
      <c r="G9" s="124">
        <f>[1]sej_0_region2!H6</f>
        <v>74745</v>
      </c>
    </row>
    <row r="10" spans="1:7" ht="17.25" customHeight="1" x14ac:dyDescent="0.2">
      <c r="A10" s="117" t="s">
        <v>96</v>
      </c>
      <c r="B10" s="122">
        <f>[1]sej_0_region2!C7</f>
        <v>31309</v>
      </c>
      <c r="C10" s="123">
        <f>[1]sej_0_region2!D7</f>
        <v>34315</v>
      </c>
      <c r="D10" s="123">
        <f>[1]sej_0_region2!E7</f>
        <v>39811</v>
      </c>
      <c r="E10" s="123">
        <f>[1]sej_0_region2!F7</f>
        <v>40192</v>
      </c>
      <c r="F10" s="123">
        <f>[1]sej_0_region2!G7</f>
        <v>46130</v>
      </c>
      <c r="G10" s="124">
        <f>[1]sej_0_region2!H7</f>
        <v>48113</v>
      </c>
    </row>
    <row r="11" spans="1:7" ht="17.25" customHeight="1" x14ac:dyDescent="0.2">
      <c r="A11" s="117" t="s">
        <v>97</v>
      </c>
      <c r="B11" s="122">
        <f>[1]sej_0_region2!C8</f>
        <v>42516</v>
      </c>
      <c r="C11" s="123">
        <f>[1]sej_0_region2!D8</f>
        <v>44542</v>
      </c>
      <c r="D11" s="123">
        <f>[1]sej_0_region2!E8</f>
        <v>47111</v>
      </c>
      <c r="E11" s="123">
        <f>[1]sej_0_region2!F8</f>
        <v>50222</v>
      </c>
      <c r="F11" s="123">
        <f>[1]sej_0_region2!G8</f>
        <v>53513</v>
      </c>
      <c r="G11" s="124">
        <f>[1]sej_0_region2!H8</f>
        <v>56148</v>
      </c>
    </row>
    <row r="12" spans="1:7" ht="17.25" customHeight="1" x14ac:dyDescent="0.2">
      <c r="A12" s="117" t="s">
        <v>98</v>
      </c>
      <c r="B12" s="122">
        <f>[1]sej_0_region2!C9</f>
        <v>106521</v>
      </c>
      <c r="C12" s="123">
        <f>[1]sej_0_region2!D9</f>
        <v>105394</v>
      </c>
      <c r="D12" s="123">
        <f>[1]sej_0_region2!E9</f>
        <v>122608</v>
      </c>
      <c r="E12" s="123">
        <f>[1]sej_0_region2!F9</f>
        <v>132000</v>
      </c>
      <c r="F12" s="123">
        <f>[1]sej_0_region2!G9</f>
        <v>140265</v>
      </c>
      <c r="G12" s="124">
        <f>[1]sej_0_region2!H9</f>
        <v>146136</v>
      </c>
    </row>
    <row r="13" spans="1:7" ht="17.25" customHeight="1" x14ac:dyDescent="0.2">
      <c r="A13" s="117" t="s">
        <v>99</v>
      </c>
      <c r="B13" s="122">
        <f>[1]sej_0_region2!C10</f>
        <v>55627</v>
      </c>
      <c r="C13" s="123">
        <f>[1]sej_0_region2!D10</f>
        <v>60878</v>
      </c>
      <c r="D13" s="123">
        <f>[1]sej_0_region2!E10</f>
        <v>66300</v>
      </c>
      <c r="E13" s="123">
        <f>[1]sej_0_region2!F10</f>
        <v>69061</v>
      </c>
      <c r="F13" s="123">
        <f>[1]sej_0_region2!G10</f>
        <v>72841</v>
      </c>
      <c r="G13" s="124">
        <f>[1]sej_0_region2!H10</f>
        <v>76484</v>
      </c>
    </row>
    <row r="14" spans="1:7" ht="17.25" customHeight="1" x14ac:dyDescent="0.2">
      <c r="A14" s="117" t="s">
        <v>100</v>
      </c>
      <c r="B14" s="122">
        <f>[1]sej_0_region2!C11</f>
        <v>44999</v>
      </c>
      <c r="C14" s="123">
        <f>[1]sej_0_region2!D11</f>
        <v>51133</v>
      </c>
      <c r="D14" s="123">
        <f>[1]sej_0_region2!E11</f>
        <v>56966</v>
      </c>
      <c r="E14" s="123">
        <f>[1]sej_0_region2!F11</f>
        <v>59831</v>
      </c>
      <c r="F14" s="123">
        <f>[1]sej_0_region2!G11</f>
        <v>64705</v>
      </c>
      <c r="G14" s="124">
        <f>[1]sej_0_region2!H11</f>
        <v>66608</v>
      </c>
    </row>
    <row r="15" spans="1:7" ht="17.25" customHeight="1" x14ac:dyDescent="0.2">
      <c r="A15" s="117" t="s">
        <v>101</v>
      </c>
      <c r="B15" s="122">
        <f>[1]sej_0_region2!C12</f>
        <v>19612</v>
      </c>
      <c r="C15" s="123">
        <f>[1]sej_0_region2!D12</f>
        <v>21350</v>
      </c>
      <c r="D15" s="123">
        <f>[1]sej_0_region2!E12</f>
        <v>24425</v>
      </c>
      <c r="E15" s="123">
        <f>[1]sej_0_region2!F12</f>
        <v>26900</v>
      </c>
      <c r="F15" s="123">
        <f>[1]sej_0_region2!G12</f>
        <v>30480</v>
      </c>
      <c r="G15" s="124">
        <f>[1]sej_0_region2!H12</f>
        <v>32103</v>
      </c>
    </row>
    <row r="16" spans="1:7" ht="17.25" customHeight="1" x14ac:dyDescent="0.2">
      <c r="A16" s="117" t="s">
        <v>102</v>
      </c>
      <c r="B16" s="122">
        <f>[1]sej_0_region2!C13</f>
        <v>93742</v>
      </c>
      <c r="C16" s="123">
        <f>[1]sej_0_region2!D13</f>
        <v>98085</v>
      </c>
      <c r="D16" s="123">
        <f>[1]sej_0_region2!E13</f>
        <v>107695</v>
      </c>
      <c r="E16" s="123">
        <f>[1]sej_0_region2!F13</f>
        <v>115325</v>
      </c>
      <c r="F16" s="123">
        <f>[1]sej_0_region2!G13</f>
        <v>126725</v>
      </c>
      <c r="G16" s="124">
        <f>[1]sej_0_region2!H13</f>
        <v>132615</v>
      </c>
    </row>
    <row r="17" spans="1:7" ht="17.25" customHeight="1" x14ac:dyDescent="0.2">
      <c r="A17" s="117" t="s">
        <v>103</v>
      </c>
      <c r="B17" s="122">
        <f>[1]sej_0_region2!C14</f>
        <v>75458</v>
      </c>
      <c r="C17" s="123">
        <f>[1]sej_0_region2!D14</f>
        <v>75235</v>
      </c>
      <c r="D17" s="123">
        <f>[1]sej_0_region2!E14</f>
        <v>85425</v>
      </c>
      <c r="E17" s="123">
        <f>[1]sej_0_region2!F14</f>
        <v>88056</v>
      </c>
      <c r="F17" s="123">
        <f>[1]sej_0_region2!G14</f>
        <v>95454</v>
      </c>
      <c r="G17" s="124">
        <f>[1]sej_0_region2!H14</f>
        <v>103315</v>
      </c>
    </row>
    <row r="18" spans="1:7" ht="17.25" customHeight="1" x14ac:dyDescent="0.2">
      <c r="A18" s="117" t="s">
        <v>104</v>
      </c>
      <c r="B18" s="122">
        <f>[1]sej_0_region2!C15</f>
        <v>45700</v>
      </c>
      <c r="C18" s="123">
        <f>[1]sej_0_region2!D15</f>
        <v>49394</v>
      </c>
      <c r="D18" s="123">
        <f>[1]sej_0_region2!E15</f>
        <v>53798</v>
      </c>
      <c r="E18" s="123">
        <f>[1]sej_0_region2!F15</f>
        <v>55757</v>
      </c>
      <c r="F18" s="123">
        <f>[1]sej_0_region2!G15</f>
        <v>58436</v>
      </c>
      <c r="G18" s="124">
        <f>[1]sej_0_region2!H15</f>
        <v>60143</v>
      </c>
    </row>
    <row r="19" spans="1:7" ht="17.25" customHeight="1" x14ac:dyDescent="0.2">
      <c r="A19" s="117" t="s">
        <v>105</v>
      </c>
      <c r="B19" s="122">
        <f>[1]sej_0_region2!C16</f>
        <v>88783</v>
      </c>
      <c r="C19" s="123">
        <f>[1]sej_0_region2!D16</f>
        <v>93811</v>
      </c>
      <c r="D19" s="123">
        <f>[1]sej_0_region2!E16</f>
        <v>100712</v>
      </c>
      <c r="E19" s="123">
        <f>[1]sej_0_region2!F16</f>
        <v>108270</v>
      </c>
      <c r="F19" s="123">
        <f>[1]sej_0_region2!G16</f>
        <v>116689</v>
      </c>
      <c r="G19" s="124">
        <f>[1]sej_0_region2!H16</f>
        <v>123249</v>
      </c>
    </row>
    <row r="20" spans="1:7" ht="17.25" customHeight="1" x14ac:dyDescent="0.2">
      <c r="A20" s="117" t="s">
        <v>106</v>
      </c>
      <c r="B20" s="122">
        <f>[1]sej_0_region2!C17</f>
        <v>64270</v>
      </c>
      <c r="C20" s="123">
        <f>[1]sej_0_region2!D17</f>
        <v>66878</v>
      </c>
      <c r="D20" s="123">
        <f>[1]sej_0_region2!E17</f>
        <v>72383</v>
      </c>
      <c r="E20" s="123">
        <f>[1]sej_0_region2!F17</f>
        <v>79222</v>
      </c>
      <c r="F20" s="123">
        <f>[1]sej_0_region2!G17</f>
        <v>86642</v>
      </c>
      <c r="G20" s="124">
        <f>[1]sej_0_region2!H17</f>
        <v>92309</v>
      </c>
    </row>
    <row r="21" spans="1:7" ht="17.25" customHeight="1" x14ac:dyDescent="0.2">
      <c r="A21" s="117" t="s">
        <v>107</v>
      </c>
      <c r="B21" s="122">
        <f>[1]sej_0_region2!C18</f>
        <v>17000</v>
      </c>
      <c r="C21" s="123">
        <f>[1]sej_0_region2!D18</f>
        <v>19036</v>
      </c>
      <c r="D21" s="123">
        <f>[1]sej_0_region2!E18</f>
        <v>21607</v>
      </c>
      <c r="E21" s="123">
        <f>[1]sej_0_region2!F18</f>
        <v>23152</v>
      </c>
      <c r="F21" s="123">
        <f>[1]sej_0_region2!G18</f>
        <v>25312</v>
      </c>
      <c r="G21" s="124">
        <f>[1]sej_0_region2!H18</f>
        <v>26269</v>
      </c>
    </row>
    <row r="22" spans="1:7" ht="17.25" customHeight="1" x14ac:dyDescent="0.2">
      <c r="A22" s="117" t="s">
        <v>108</v>
      </c>
      <c r="B22" s="122">
        <f>[1]sej_0_region2!C19</f>
        <v>141936</v>
      </c>
      <c r="C22" s="123">
        <f>[1]sej_0_region2!D19</f>
        <v>150652</v>
      </c>
      <c r="D22" s="123">
        <f>[1]sej_0_region2!E19</f>
        <v>166017</v>
      </c>
      <c r="E22" s="123">
        <f>[1]sej_0_region2!F19</f>
        <v>178108</v>
      </c>
      <c r="F22" s="123">
        <f>[1]sej_0_region2!G19</f>
        <v>194263</v>
      </c>
      <c r="G22" s="124">
        <f>[1]sej_0_region2!H19</f>
        <v>204580</v>
      </c>
    </row>
    <row r="23" spans="1:7" ht="17.25" customHeight="1" x14ac:dyDescent="0.2">
      <c r="A23" s="117" t="s">
        <v>109</v>
      </c>
      <c r="B23" s="122">
        <f>[1]sej_0_region2!C20</f>
        <v>28686</v>
      </c>
      <c r="C23" s="123">
        <f>[1]sej_0_region2!D20</f>
        <v>30981</v>
      </c>
      <c r="D23" s="123">
        <f>[1]sej_0_region2!E20</f>
        <v>34076</v>
      </c>
      <c r="E23" s="123">
        <f>[1]sej_0_region2!F20</f>
        <v>36682</v>
      </c>
      <c r="F23" s="123">
        <f>[1]sej_0_region2!G20</f>
        <v>39373</v>
      </c>
      <c r="G23" s="124">
        <f>[1]sej_0_region2!H20</f>
        <v>41192</v>
      </c>
    </row>
    <row r="24" spans="1:7" ht="17.25" customHeight="1" x14ac:dyDescent="0.2">
      <c r="A24" s="117" t="s">
        <v>110</v>
      </c>
      <c r="B24" s="122">
        <f>[1]sej_0_region2!C21</f>
        <v>81530</v>
      </c>
      <c r="C24" s="123">
        <f>[1]sej_0_region2!D21</f>
        <v>83406</v>
      </c>
      <c r="D24" s="123">
        <f>[1]sej_0_region2!E21</f>
        <v>87403</v>
      </c>
      <c r="E24" s="123">
        <f>[1]sej_0_region2!F21</f>
        <v>91266</v>
      </c>
      <c r="F24" s="123">
        <f>[1]sej_0_region2!G21</f>
        <v>97499</v>
      </c>
      <c r="G24" s="124">
        <f>[1]sej_0_region2!H21</f>
        <v>100255</v>
      </c>
    </row>
    <row r="25" spans="1:7" ht="17.25" customHeight="1" x14ac:dyDescent="0.2">
      <c r="A25" s="117" t="s">
        <v>111</v>
      </c>
      <c r="B25" s="122">
        <f>[1]sej_0_region2!C22</f>
        <v>163534</v>
      </c>
      <c r="C25" s="123">
        <f>[1]sej_0_region2!D22</f>
        <v>167405</v>
      </c>
      <c r="D25" s="123">
        <f>[1]sej_0_region2!E22</f>
        <v>176556</v>
      </c>
      <c r="E25" s="123">
        <f>[1]sej_0_region2!F22</f>
        <v>184386</v>
      </c>
      <c r="F25" s="123">
        <f>[1]sej_0_region2!G22</f>
        <v>195753</v>
      </c>
      <c r="G25" s="124">
        <f>[1]sej_0_region2!H22</f>
        <v>205470</v>
      </c>
    </row>
    <row r="26" spans="1:7" ht="17.25" customHeight="1" x14ac:dyDescent="0.2">
      <c r="A26" s="117" t="s">
        <v>112</v>
      </c>
      <c r="B26" s="122">
        <f>[1]sej_0_region2!C23</f>
        <v>8920</v>
      </c>
      <c r="C26" s="123">
        <f>[1]sej_0_region2!D23</f>
        <v>9343</v>
      </c>
      <c r="D26" s="123">
        <f>[1]sej_0_region2!E23</f>
        <v>9685</v>
      </c>
      <c r="E26" s="123">
        <f>[1]sej_0_region2!F23</f>
        <v>9959</v>
      </c>
      <c r="F26" s="123">
        <f>[1]sej_0_region2!G23</f>
        <v>10674</v>
      </c>
      <c r="G26" s="124">
        <f>[1]sej_0_region2!H23</f>
        <v>11499</v>
      </c>
    </row>
    <row r="27" spans="1:7" ht="17.25" customHeight="1" x14ac:dyDescent="0.2">
      <c r="A27" s="117" t="s">
        <v>113</v>
      </c>
      <c r="B27" s="122">
        <f>[1]sej_0_region2!C24</f>
        <v>7170</v>
      </c>
      <c r="C27" s="123">
        <f>[1]sej_0_region2!D24</f>
        <v>8226</v>
      </c>
      <c r="D27" s="123">
        <f>[1]sej_0_region2!E24</f>
        <v>9630</v>
      </c>
      <c r="E27" s="123">
        <f>[1]sej_0_region2!F24</f>
        <v>10346</v>
      </c>
      <c r="F27" s="123">
        <f>[1]sej_0_region2!G24</f>
        <v>10955</v>
      </c>
      <c r="G27" s="124">
        <f>[1]sej_0_region2!H24</f>
        <v>11160</v>
      </c>
    </row>
    <row r="28" spans="1:7" ht="17.25" customHeight="1" x14ac:dyDescent="0.2">
      <c r="A28" s="117" t="s">
        <v>114</v>
      </c>
      <c r="B28" s="122">
        <f>[1]sej_0_region2!C25</f>
        <v>6639</v>
      </c>
      <c r="C28" s="123">
        <f>[1]sej_0_region2!D25</f>
        <v>6745</v>
      </c>
      <c r="D28" s="123">
        <f>[1]sej_0_region2!E25</f>
        <v>6956</v>
      </c>
      <c r="E28" s="123">
        <f>[1]sej_0_region2!F25</f>
        <v>7759</v>
      </c>
      <c r="F28" s="123">
        <f>[1]sej_0_region2!G25</f>
        <v>7782</v>
      </c>
      <c r="G28" s="124">
        <f>[1]sej_0_region2!H25</f>
        <v>8166</v>
      </c>
    </row>
    <row r="29" spans="1:7" ht="17.25" customHeight="1" x14ac:dyDescent="0.2">
      <c r="A29" s="117" t="s">
        <v>115</v>
      </c>
      <c r="B29" s="122">
        <f>[1]sej_0_region2!C26</f>
        <v>625</v>
      </c>
      <c r="C29" s="123">
        <f>[1]sej_0_region2!D26</f>
        <v>568</v>
      </c>
      <c r="D29" s="123">
        <f>[1]sej_0_region2!E26</f>
        <v>781</v>
      </c>
      <c r="E29" s="123">
        <f>[1]sej_0_region2!F26</f>
        <v>728</v>
      </c>
      <c r="F29" s="123">
        <f>[1]sej_0_region2!G26</f>
        <v>1396</v>
      </c>
      <c r="G29" s="124">
        <f>[1]sej_0_region2!H26</f>
        <v>1574</v>
      </c>
    </row>
    <row r="30" spans="1:7" ht="17.25" customHeight="1" x14ac:dyDescent="0.2">
      <c r="A30" s="117" t="s">
        <v>116</v>
      </c>
      <c r="B30" s="122">
        <f>[1]sej_0_region2!C27</f>
        <v>15206</v>
      </c>
      <c r="C30" s="123">
        <f>[1]sej_0_region2!D27</f>
        <v>15129</v>
      </c>
      <c r="D30" s="123">
        <f>[1]sej_0_region2!E27</f>
        <v>16794</v>
      </c>
      <c r="E30" s="123">
        <f>[1]sej_0_region2!F27</f>
        <v>17675</v>
      </c>
      <c r="F30" s="123">
        <f>[1]sej_0_region2!G27</f>
        <v>19775</v>
      </c>
      <c r="G30" s="124">
        <f>[1]sej_0_region2!H27</f>
        <v>20878</v>
      </c>
    </row>
    <row r="31" spans="1:7" ht="17.25" customHeight="1" x14ac:dyDescent="0.2">
      <c r="A31" s="117" t="s">
        <v>122</v>
      </c>
      <c r="B31" s="122">
        <f>[1]sej_0_region2!C28</f>
        <v>0</v>
      </c>
      <c r="C31" s="123">
        <f>[1]sej_0_region2!D28</f>
        <v>0</v>
      </c>
      <c r="D31" s="123">
        <f>[1]sej_0_region2!E28</f>
        <v>4899</v>
      </c>
      <c r="E31" s="123">
        <f>[1]sej_0_region2!F28</f>
        <v>5761</v>
      </c>
      <c r="F31" s="123">
        <f>[1]sej_0_region2!G28</f>
        <v>6339</v>
      </c>
      <c r="G31" s="124">
        <f>[1]sej_0_region2!H28</f>
        <v>7317</v>
      </c>
    </row>
    <row r="32" spans="1:7" ht="17.25" customHeight="1" x14ac:dyDescent="0.2">
      <c r="A32" s="18" t="s">
        <v>123</v>
      </c>
      <c r="B32" s="113">
        <f t="shared" ref="B32:G32" si="0">SUM(B5:B31)</f>
        <v>1598504</v>
      </c>
      <c r="C32" s="113">
        <f t="shared" si="0"/>
        <v>1672704</v>
      </c>
      <c r="D32" s="113">
        <f t="shared" si="0"/>
        <v>1836437</v>
      </c>
      <c r="E32" s="113">
        <f t="shared" si="0"/>
        <v>1939863</v>
      </c>
      <c r="F32" s="113">
        <f t="shared" si="0"/>
        <v>2086490</v>
      </c>
      <c r="G32" s="113">
        <f t="shared" si="0"/>
        <v>2188357</v>
      </c>
    </row>
    <row r="34" spans="1:7" ht="21.75" customHeight="1" x14ac:dyDescent="0.2">
      <c r="A34" s="18" t="s">
        <v>124</v>
      </c>
      <c r="B34" s="100" t="s">
        <v>1</v>
      </c>
      <c r="C34" s="100">
        <v>2008</v>
      </c>
      <c r="D34" s="100">
        <v>2009</v>
      </c>
      <c r="E34" s="100">
        <v>2010</v>
      </c>
      <c r="F34" s="100">
        <v>2011</v>
      </c>
      <c r="G34" s="100">
        <v>2012</v>
      </c>
    </row>
    <row r="35" spans="1:7" ht="21.75" customHeight="1" x14ac:dyDescent="0.2">
      <c r="A35" s="117" t="s">
        <v>174</v>
      </c>
      <c r="B35" s="118">
        <f>SUM(B36:B41)</f>
        <v>413987</v>
      </c>
      <c r="C35" s="119">
        <f t="shared" ref="C35:G35" si="1">SUM(C36:C41)</f>
        <v>463725</v>
      </c>
      <c r="D35" s="119">
        <f t="shared" si="1"/>
        <v>525440</v>
      </c>
      <c r="E35" s="119">
        <f t="shared" si="1"/>
        <v>564735</v>
      </c>
      <c r="F35" s="119">
        <f t="shared" si="1"/>
        <v>621146</v>
      </c>
      <c r="G35" s="120">
        <f t="shared" si="1"/>
        <v>670797</v>
      </c>
    </row>
    <row r="36" spans="1:7" ht="21.75" customHeight="1" x14ac:dyDescent="0.2">
      <c r="A36" s="121" t="s">
        <v>126</v>
      </c>
      <c r="B36" s="122">
        <f>[1]sej_0_categ2_2012!C2</f>
        <v>27110</v>
      </c>
      <c r="C36" s="123">
        <f>[1]sej_0_categ2_2012!D2</f>
        <v>29496</v>
      </c>
      <c r="D36" s="123">
        <f>[1]sej_0_categ2_2012!E2</f>
        <v>31395</v>
      </c>
      <c r="E36" s="123">
        <f>[1]sej_0_categ2_2012!F2</f>
        <v>33253</v>
      </c>
      <c r="F36" s="123">
        <f>[1]sej_0_categ2_2012!G2</f>
        <v>36287</v>
      </c>
      <c r="G36" s="124">
        <f>[1]sej_0_categ2_2012!H2</f>
        <v>38349</v>
      </c>
    </row>
    <row r="37" spans="1:7" ht="21.75" customHeight="1" x14ac:dyDescent="0.2">
      <c r="A37" s="121" t="s">
        <v>127</v>
      </c>
      <c r="B37" s="122">
        <f>[1]sej_0_categ2_2012!C3</f>
        <v>225695</v>
      </c>
      <c r="C37" s="123">
        <f>[1]sej_0_categ2_2012!D3</f>
        <v>253512</v>
      </c>
      <c r="D37" s="123">
        <f>[1]sej_0_categ2_2012!E3</f>
        <v>280817</v>
      </c>
      <c r="E37" s="123">
        <f>[1]sej_0_categ2_2012!F3</f>
        <v>297503</v>
      </c>
      <c r="F37" s="123">
        <f>[1]sej_0_categ2_2012!G3</f>
        <v>324747</v>
      </c>
      <c r="G37" s="124">
        <f>[1]sej_0_categ2_2012!H3</f>
        <v>350566</v>
      </c>
    </row>
    <row r="38" spans="1:7" ht="21.75" customHeight="1" x14ac:dyDescent="0.2">
      <c r="A38" s="121" t="s">
        <v>128</v>
      </c>
      <c r="B38" s="122">
        <f>[1]sej_0_categ2_2012!C4</f>
        <v>95204</v>
      </c>
      <c r="C38" s="123">
        <f>[1]sej_0_categ2_2012!D4</f>
        <v>109146</v>
      </c>
      <c r="D38" s="123">
        <f>[1]sej_0_categ2_2012!E4</f>
        <v>122502</v>
      </c>
      <c r="E38" s="123">
        <f>[1]sej_0_categ2_2012!F4</f>
        <v>132037</v>
      </c>
      <c r="F38" s="123">
        <f>[1]sej_0_categ2_2012!G4</f>
        <v>147851</v>
      </c>
      <c r="G38" s="124">
        <f>[1]sej_0_categ2_2012!H4</f>
        <v>159331</v>
      </c>
    </row>
    <row r="39" spans="1:7" ht="21.75" customHeight="1" x14ac:dyDescent="0.2">
      <c r="A39" s="121" t="s">
        <v>176</v>
      </c>
      <c r="B39" s="122">
        <f>[1]sej_0_categ2_2012!C5</f>
        <v>2896</v>
      </c>
      <c r="C39" s="123">
        <f>[1]sej_0_categ2_2012!D5</f>
        <v>3189</v>
      </c>
      <c r="D39" s="123">
        <f>[1]sej_0_categ2_2012!E5</f>
        <v>3302</v>
      </c>
      <c r="E39" s="123">
        <f>[1]sej_0_categ2_2012!F5</f>
        <v>3984</v>
      </c>
      <c r="F39" s="123">
        <f>[1]sej_0_categ2_2012!G5</f>
        <v>5411</v>
      </c>
      <c r="G39" s="124">
        <f>[1]sej_0_categ2_2012!H5</f>
        <v>7197</v>
      </c>
    </row>
    <row r="40" spans="1:7" ht="21.75" customHeight="1" x14ac:dyDescent="0.2">
      <c r="A40" s="121" t="s">
        <v>129</v>
      </c>
      <c r="B40" s="122">
        <f>[1]sej_0_categ2_2012!C6</f>
        <v>63082</v>
      </c>
      <c r="C40" s="123">
        <f>[1]sej_0_categ2_2012!D6</f>
        <v>68382</v>
      </c>
      <c r="D40" s="123">
        <f>[1]sej_0_categ2_2012!E6</f>
        <v>82525</v>
      </c>
      <c r="E40" s="123">
        <f>[1]sej_0_categ2_2012!F6</f>
        <v>92197</v>
      </c>
      <c r="F40" s="123">
        <f>[1]sej_0_categ2_2012!G6</f>
        <v>100511</v>
      </c>
      <c r="G40" s="124">
        <f>[1]sej_0_categ2_2012!H6</f>
        <v>108037</v>
      </c>
    </row>
    <row r="41" spans="1:7" ht="21.75" customHeight="1" x14ac:dyDescent="0.2">
      <c r="A41" s="121" t="s">
        <v>177</v>
      </c>
      <c r="B41" s="122">
        <f>[1]sej_0_categ2_2012!C7</f>
        <v>0</v>
      </c>
      <c r="C41" s="123">
        <f>[1]sej_0_categ2_2012!D7</f>
        <v>0</v>
      </c>
      <c r="D41" s="123">
        <f>[1]sej_0_categ2_2012!E7</f>
        <v>4899</v>
      </c>
      <c r="E41" s="123">
        <f>[1]sej_0_categ2_2012!F7</f>
        <v>5761</v>
      </c>
      <c r="F41" s="123">
        <f>[1]sej_0_categ2_2012!G7</f>
        <v>6339</v>
      </c>
      <c r="G41" s="124">
        <f>[1]sej_0_categ2_2012!H7</f>
        <v>7317</v>
      </c>
    </row>
    <row r="42" spans="1:7" ht="21.75" customHeight="1" x14ac:dyDescent="0.2">
      <c r="A42" s="117" t="s">
        <v>130</v>
      </c>
      <c r="B42" s="118">
        <f>[1]sej_0_categ2_2012!C8</f>
        <v>1184517</v>
      </c>
      <c r="C42" s="119">
        <f>[1]sej_0_categ2_2012!D8</f>
        <v>1208979</v>
      </c>
      <c r="D42" s="119">
        <f>[1]sej_0_categ2_2012!E8</f>
        <v>1310997</v>
      </c>
      <c r="E42" s="119">
        <f>[1]sej_0_categ2_2012!F8</f>
        <v>1375128</v>
      </c>
      <c r="F42" s="119">
        <f>[1]sej_0_categ2_2012!G8</f>
        <v>1465344</v>
      </c>
      <c r="G42" s="120">
        <f>[1]sej_0_categ2_2012!H8</f>
        <v>1517560</v>
      </c>
    </row>
    <row r="43" spans="1:7" ht="21.75" customHeight="1" x14ac:dyDescent="0.2">
      <c r="A43" s="18" t="s">
        <v>123</v>
      </c>
      <c r="B43" s="113">
        <f>B32</f>
        <v>1598504</v>
      </c>
      <c r="C43" s="113">
        <f t="shared" ref="C43:G43" si="2">C32</f>
        <v>1672704</v>
      </c>
      <c r="D43" s="113">
        <f t="shared" si="2"/>
        <v>1836437</v>
      </c>
      <c r="E43" s="113">
        <f t="shared" si="2"/>
        <v>1939863</v>
      </c>
      <c r="F43" s="113">
        <f t="shared" si="2"/>
        <v>2086490</v>
      </c>
      <c r="G43" s="113">
        <f t="shared" si="2"/>
        <v>2188357</v>
      </c>
    </row>
    <row r="45" spans="1:7" x14ac:dyDescent="0.2">
      <c r="A45" s="98"/>
    </row>
    <row r="46" spans="1:7" x14ac:dyDescent="0.2">
      <c r="A46" s="98"/>
    </row>
    <row r="47" spans="1:7" x14ac:dyDescent="0.2">
      <c r="A47" s="98"/>
    </row>
    <row r="48" spans="1:7" x14ac:dyDescent="0.2">
      <c r="A48" s="98"/>
    </row>
    <row r="49" spans="1:1" x14ac:dyDescent="0.2">
      <c r="A49" s="98"/>
    </row>
  </sheetData>
  <mergeCells count="1">
    <mergeCell ref="A2:C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A39" sqref="A39"/>
    </sheetView>
  </sheetViews>
  <sheetFormatPr baseColWidth="10" defaultRowHeight="11.25" x14ac:dyDescent="0.2"/>
  <cols>
    <col min="1" max="1" width="27.7109375" style="97" customWidth="1"/>
    <col min="2" max="16384" width="11.42578125" style="98"/>
  </cols>
  <sheetData>
    <row r="1" spans="1:7" ht="17.25" customHeight="1" x14ac:dyDescent="0.2">
      <c r="A1" s="116" t="s">
        <v>175</v>
      </c>
      <c r="B1" s="116"/>
      <c r="C1" s="116"/>
      <c r="D1" s="116"/>
      <c r="E1" s="133"/>
      <c r="F1" s="133"/>
    </row>
    <row r="2" spans="1:7" x14ac:dyDescent="0.2">
      <c r="A2" s="98"/>
      <c r="B2" s="134" t="s">
        <v>172</v>
      </c>
      <c r="C2" s="134"/>
      <c r="D2" s="134"/>
      <c r="E2" s="133"/>
      <c r="F2" s="133"/>
    </row>
    <row r="4" spans="1:7" ht="18" customHeight="1" x14ac:dyDescent="0.2">
      <c r="A4" s="18" t="s">
        <v>0</v>
      </c>
      <c r="B4" s="100" t="s">
        <v>1</v>
      </c>
      <c r="C4" s="100">
        <v>2008</v>
      </c>
      <c r="D4" s="100">
        <v>2009</v>
      </c>
      <c r="E4" s="100">
        <v>2010</v>
      </c>
      <c r="F4" s="100">
        <v>2011</v>
      </c>
      <c r="G4" s="100">
        <v>2012</v>
      </c>
    </row>
    <row r="5" spans="1:7" ht="18" customHeight="1" x14ac:dyDescent="0.2">
      <c r="A5" s="117" t="s">
        <v>91</v>
      </c>
      <c r="B5" s="122">
        <f>'nombre 2.5'!B5-'nombre 2.6'!B5</f>
        <v>546277</v>
      </c>
      <c r="C5" s="123">
        <f>'nombre 2.5'!C5-'nombre 2.6'!C5</f>
        <v>540688</v>
      </c>
      <c r="D5" s="123">
        <f>'nombre 2.5'!D5-'nombre 2.6'!D5</f>
        <v>524199</v>
      </c>
      <c r="E5" s="123">
        <f>'nombre 2.5'!E5-'nombre 2.6'!E5</f>
        <v>516885</v>
      </c>
      <c r="F5" s="123">
        <f>'nombre 2.5'!F5-'nombre 2.6'!F5</f>
        <v>516287</v>
      </c>
      <c r="G5" s="123">
        <f>'nombre 2.5'!G5-'nombre 2.6'!G5</f>
        <v>507325</v>
      </c>
    </row>
    <row r="6" spans="1:7" ht="18" customHeight="1" x14ac:dyDescent="0.2">
      <c r="A6" s="117" t="s">
        <v>92</v>
      </c>
      <c r="B6" s="122">
        <f>'nombre 2.5'!B6-'nombre 2.6'!B6</f>
        <v>78217</v>
      </c>
      <c r="C6" s="123">
        <f>'nombre 2.5'!C6-'nombre 2.6'!C6</f>
        <v>76336</v>
      </c>
      <c r="D6" s="123">
        <f>'nombre 2.5'!D6-'nombre 2.6'!D6</f>
        <v>72557</v>
      </c>
      <c r="E6" s="123">
        <f>'nombre 2.5'!E6-'nombre 2.6'!E6</f>
        <v>70968</v>
      </c>
      <c r="F6" s="123">
        <f>'nombre 2.5'!F6-'nombre 2.6'!F6</f>
        <v>69968</v>
      </c>
      <c r="G6" s="123">
        <f>'nombre 2.5'!G6-'nombre 2.6'!G6</f>
        <v>67479</v>
      </c>
    </row>
    <row r="7" spans="1:7" ht="18" customHeight="1" x14ac:dyDescent="0.2">
      <c r="A7" s="117" t="s">
        <v>93</v>
      </c>
      <c r="B7" s="122">
        <f>'nombre 2.5'!B7-'nombre 2.6'!B7</f>
        <v>82326</v>
      </c>
      <c r="C7" s="123">
        <f>'nombre 2.5'!C7-'nombre 2.6'!C7</f>
        <v>79108</v>
      </c>
      <c r="D7" s="123">
        <f>'nombre 2.5'!D7-'nombre 2.6'!D7</f>
        <v>77113</v>
      </c>
      <c r="E7" s="123">
        <f>'nombre 2.5'!E7-'nombre 2.6'!E7</f>
        <v>74286</v>
      </c>
      <c r="F7" s="123">
        <f>'nombre 2.5'!F7-'nombre 2.6'!F7</f>
        <v>74107</v>
      </c>
      <c r="G7" s="123">
        <f>'nombre 2.5'!G7-'nombre 2.6'!G7</f>
        <v>75033</v>
      </c>
    </row>
    <row r="8" spans="1:7" ht="18" customHeight="1" x14ac:dyDescent="0.2">
      <c r="A8" s="117" t="s">
        <v>94</v>
      </c>
      <c r="B8" s="122">
        <f>'nombre 2.5'!B8-'nombre 2.6'!B8</f>
        <v>87181</v>
      </c>
      <c r="C8" s="123">
        <f>'nombre 2.5'!C8-'nombre 2.6'!C8</f>
        <v>86820</v>
      </c>
      <c r="D8" s="123">
        <f>'nombre 2.5'!D8-'nombre 2.6'!D8</f>
        <v>83470</v>
      </c>
      <c r="E8" s="123">
        <f>'nombre 2.5'!E8-'nombre 2.6'!E8</f>
        <v>81851</v>
      </c>
      <c r="F8" s="123">
        <f>'nombre 2.5'!F8-'nombre 2.6'!F8</f>
        <v>82159</v>
      </c>
      <c r="G8" s="123">
        <f>'nombre 2.5'!G8-'nombre 2.6'!G8</f>
        <v>81103</v>
      </c>
    </row>
    <row r="9" spans="1:7" ht="18" customHeight="1" x14ac:dyDescent="0.2">
      <c r="A9" s="117" t="s">
        <v>95</v>
      </c>
      <c r="B9" s="122">
        <f>'nombre 2.5'!B9-'nombre 2.6'!B9</f>
        <v>123925</v>
      </c>
      <c r="C9" s="123">
        <f>'nombre 2.5'!C9-'nombre 2.6'!C9</f>
        <v>119807</v>
      </c>
      <c r="D9" s="123">
        <f>'nombre 2.5'!D9-'nombre 2.6'!D9</f>
        <v>113999</v>
      </c>
      <c r="E9" s="123">
        <f>'nombre 2.5'!E9-'nombre 2.6'!E9</f>
        <v>111740</v>
      </c>
      <c r="F9" s="123">
        <f>'nombre 2.5'!F9-'nombre 2.6'!F9</f>
        <v>110689</v>
      </c>
      <c r="G9" s="123">
        <f>'nombre 2.5'!G9-'nombre 2.6'!G9</f>
        <v>109864</v>
      </c>
    </row>
    <row r="10" spans="1:7" ht="18" customHeight="1" x14ac:dyDescent="0.2">
      <c r="A10" s="117" t="s">
        <v>96</v>
      </c>
      <c r="B10" s="122">
        <f>'nombre 2.5'!B10-'nombre 2.6'!B10</f>
        <v>78498</v>
      </c>
      <c r="C10" s="123">
        <f>'nombre 2.5'!C10-'nombre 2.6'!C10</f>
        <v>76852</v>
      </c>
      <c r="D10" s="123">
        <f>'nombre 2.5'!D10-'nombre 2.6'!D10</f>
        <v>73627</v>
      </c>
      <c r="E10" s="123">
        <f>'nombre 2.5'!E10-'nombre 2.6'!E10</f>
        <v>71419</v>
      </c>
      <c r="F10" s="123">
        <f>'nombre 2.5'!F10-'nombre 2.6'!F10</f>
        <v>72911</v>
      </c>
      <c r="G10" s="123">
        <f>'nombre 2.5'!G10-'nombre 2.6'!G10</f>
        <v>72221</v>
      </c>
    </row>
    <row r="11" spans="1:7" ht="18" customHeight="1" x14ac:dyDescent="0.2">
      <c r="A11" s="117" t="s">
        <v>97</v>
      </c>
      <c r="B11" s="122">
        <f>'nombre 2.5'!B11-'nombre 2.6'!B11</f>
        <v>92223</v>
      </c>
      <c r="C11" s="123">
        <f>'nombre 2.5'!C11-'nombre 2.6'!C11</f>
        <v>89754</v>
      </c>
      <c r="D11" s="123">
        <f>'nombre 2.5'!D11-'nombre 2.6'!D11</f>
        <v>85463</v>
      </c>
      <c r="E11" s="123">
        <f>'nombre 2.5'!E11-'nombre 2.6'!E11</f>
        <v>84750</v>
      </c>
      <c r="F11" s="123">
        <f>'nombre 2.5'!F11-'nombre 2.6'!F11</f>
        <v>83749</v>
      </c>
      <c r="G11" s="123">
        <f>'nombre 2.5'!G11-'nombre 2.6'!G11</f>
        <v>84454</v>
      </c>
    </row>
    <row r="12" spans="1:7" ht="18" customHeight="1" x14ac:dyDescent="0.2">
      <c r="A12" s="117" t="s">
        <v>98</v>
      </c>
      <c r="B12" s="122">
        <f>'nombre 2.5'!B12-'nombre 2.6'!B12</f>
        <v>211780</v>
      </c>
      <c r="C12" s="123">
        <f>'nombre 2.5'!C12-'nombre 2.6'!C12</f>
        <v>201275</v>
      </c>
      <c r="D12" s="123">
        <f>'nombre 2.5'!D12-'nombre 2.6'!D12</f>
        <v>205670</v>
      </c>
      <c r="E12" s="123">
        <f>'nombre 2.5'!E12-'nombre 2.6'!E12</f>
        <v>199145</v>
      </c>
      <c r="F12" s="123">
        <f>'nombre 2.5'!F12-'nombre 2.6'!F12</f>
        <v>200518</v>
      </c>
      <c r="G12" s="123">
        <f>'nombre 2.5'!G12-'nombre 2.6'!G12</f>
        <v>202012</v>
      </c>
    </row>
    <row r="13" spans="1:7" ht="18" customHeight="1" x14ac:dyDescent="0.2">
      <c r="A13" s="117" t="s">
        <v>99</v>
      </c>
      <c r="B13" s="122">
        <f>'nombre 2.5'!B13-'nombre 2.6'!B13</f>
        <v>123298</v>
      </c>
      <c r="C13" s="123">
        <f>'nombre 2.5'!C13-'nombre 2.6'!C13</f>
        <v>121815</v>
      </c>
      <c r="D13" s="123">
        <f>'nombre 2.5'!D13-'nombre 2.6'!D13</f>
        <v>119013</v>
      </c>
      <c r="E13" s="123">
        <f>'nombre 2.5'!E13-'nombre 2.6'!E13</f>
        <v>117069</v>
      </c>
      <c r="F13" s="123">
        <f>'nombre 2.5'!F13-'nombre 2.6'!F13</f>
        <v>117806</v>
      </c>
      <c r="G13" s="123">
        <f>'nombre 2.5'!G13-'nombre 2.6'!G13</f>
        <v>116464</v>
      </c>
    </row>
    <row r="14" spans="1:7" ht="18" customHeight="1" x14ac:dyDescent="0.2">
      <c r="A14" s="117" t="s">
        <v>100</v>
      </c>
      <c r="B14" s="122">
        <f>'nombre 2.5'!B14-'nombre 2.6'!B14</f>
        <v>101228</v>
      </c>
      <c r="C14" s="123">
        <f>'nombre 2.5'!C14-'nombre 2.6'!C14</f>
        <v>101006</v>
      </c>
      <c r="D14" s="123">
        <f>'nombre 2.5'!D14-'nombre 2.6'!D14</f>
        <v>97666</v>
      </c>
      <c r="E14" s="123">
        <f>'nombre 2.5'!E14-'nombre 2.6'!E14</f>
        <v>96803</v>
      </c>
      <c r="F14" s="123">
        <f>'nombre 2.5'!F14-'nombre 2.6'!F14</f>
        <v>97697</v>
      </c>
      <c r="G14" s="123">
        <f>'nombre 2.5'!G14-'nombre 2.6'!G14</f>
        <v>95914</v>
      </c>
    </row>
    <row r="15" spans="1:7" ht="18" customHeight="1" x14ac:dyDescent="0.2">
      <c r="A15" s="117" t="s">
        <v>101</v>
      </c>
      <c r="B15" s="122">
        <f>'nombre 2.5'!B15-'nombre 2.6'!B15</f>
        <v>63973</v>
      </c>
      <c r="C15" s="123">
        <f>'nombre 2.5'!C15-'nombre 2.6'!C15</f>
        <v>62391</v>
      </c>
      <c r="D15" s="123">
        <f>'nombre 2.5'!D15-'nombre 2.6'!D15</f>
        <v>58471</v>
      </c>
      <c r="E15" s="123">
        <f>'nombre 2.5'!E15-'nombre 2.6'!E15</f>
        <v>54808</v>
      </c>
      <c r="F15" s="123">
        <f>'nombre 2.5'!F15-'nombre 2.6'!F15</f>
        <v>56300</v>
      </c>
      <c r="G15" s="123">
        <f>'nombre 2.5'!G15-'nombre 2.6'!G15</f>
        <v>56511</v>
      </c>
    </row>
    <row r="16" spans="1:7" ht="18" customHeight="1" x14ac:dyDescent="0.2">
      <c r="A16" s="117" t="s">
        <v>102</v>
      </c>
      <c r="B16" s="122">
        <f>'nombre 2.5'!B16-'nombre 2.6'!B16</f>
        <v>201742</v>
      </c>
      <c r="C16" s="123">
        <f>'nombre 2.5'!C16-'nombre 2.6'!C16</f>
        <v>200419</v>
      </c>
      <c r="D16" s="123">
        <f>'nombre 2.5'!D16-'nombre 2.6'!D16</f>
        <v>196908</v>
      </c>
      <c r="E16" s="123">
        <f>'nombre 2.5'!E16-'nombre 2.6'!E16</f>
        <v>193373</v>
      </c>
      <c r="F16" s="123">
        <f>'nombre 2.5'!F16-'nombre 2.6'!F16</f>
        <v>190193</v>
      </c>
      <c r="G16" s="123">
        <f>'nombre 2.5'!G16-'nombre 2.6'!G16</f>
        <v>190016</v>
      </c>
    </row>
    <row r="17" spans="1:7" ht="18" customHeight="1" x14ac:dyDescent="0.2">
      <c r="A17" s="117" t="s">
        <v>103</v>
      </c>
      <c r="B17" s="122">
        <f>'nombre 2.5'!B17-'nombre 2.6'!B17</f>
        <v>166592</v>
      </c>
      <c r="C17" s="123">
        <f>'nombre 2.5'!C17-'nombre 2.6'!C17</f>
        <v>162102</v>
      </c>
      <c r="D17" s="123">
        <f>'nombre 2.5'!D17-'nombre 2.6'!D17</f>
        <v>156728</v>
      </c>
      <c r="E17" s="123">
        <f>'nombre 2.5'!E17-'nombre 2.6'!E17</f>
        <v>154568</v>
      </c>
      <c r="F17" s="123">
        <f>'nombre 2.5'!F17-'nombre 2.6'!F17</f>
        <v>155373</v>
      </c>
      <c r="G17" s="123">
        <f>'nombre 2.5'!G17-'nombre 2.6'!G17</f>
        <v>152711</v>
      </c>
    </row>
    <row r="18" spans="1:7" ht="18" customHeight="1" x14ac:dyDescent="0.2">
      <c r="A18" s="117" t="s">
        <v>104</v>
      </c>
      <c r="B18" s="122">
        <f>'nombre 2.5'!B18-'nombre 2.6'!B18</f>
        <v>93617</v>
      </c>
      <c r="C18" s="123">
        <f>'nombre 2.5'!C18-'nombre 2.6'!C18</f>
        <v>90363</v>
      </c>
      <c r="D18" s="123">
        <f>'nombre 2.5'!D18-'nombre 2.6'!D18</f>
        <v>87270</v>
      </c>
      <c r="E18" s="123">
        <f>'nombre 2.5'!E18-'nombre 2.6'!E18</f>
        <v>85932</v>
      </c>
      <c r="F18" s="123">
        <f>'nombre 2.5'!F18-'nombre 2.6'!F18</f>
        <v>85499</v>
      </c>
      <c r="G18" s="123">
        <f>'nombre 2.5'!G18-'nombre 2.6'!G18</f>
        <v>83688</v>
      </c>
    </row>
    <row r="19" spans="1:7" ht="18" customHeight="1" x14ac:dyDescent="0.2">
      <c r="A19" s="117" t="s">
        <v>105</v>
      </c>
      <c r="B19" s="122">
        <f>'nombre 2.5'!B19-'nombre 2.6'!B19</f>
        <v>191398</v>
      </c>
      <c r="C19" s="123">
        <f>'nombre 2.5'!C19-'nombre 2.6'!C19</f>
        <v>188025</v>
      </c>
      <c r="D19" s="123">
        <f>'nombre 2.5'!D19-'nombre 2.6'!D19</f>
        <v>184037</v>
      </c>
      <c r="E19" s="123">
        <f>'nombre 2.5'!E19-'nombre 2.6'!E19</f>
        <v>181578</v>
      </c>
      <c r="F19" s="123">
        <f>'nombre 2.5'!F19-'nombre 2.6'!F19</f>
        <v>184146</v>
      </c>
      <c r="G19" s="123">
        <f>'nombre 2.5'!G19-'nombre 2.6'!G19</f>
        <v>183948</v>
      </c>
    </row>
    <row r="20" spans="1:7" ht="18" customHeight="1" x14ac:dyDescent="0.2">
      <c r="A20" s="117" t="s">
        <v>106</v>
      </c>
      <c r="B20" s="122">
        <f>'nombre 2.5'!B20-'nombre 2.6'!B20</f>
        <v>160897</v>
      </c>
      <c r="C20" s="123">
        <f>'nombre 2.5'!C20-'nombre 2.6'!C20</f>
        <v>159771</v>
      </c>
      <c r="D20" s="123">
        <f>'nombre 2.5'!D20-'nombre 2.6'!D20</f>
        <v>157234</v>
      </c>
      <c r="E20" s="123">
        <f>'nombre 2.5'!E20-'nombre 2.6'!E20</f>
        <v>155494</v>
      </c>
      <c r="F20" s="123">
        <f>'nombre 2.5'!F20-'nombre 2.6'!F20</f>
        <v>153736</v>
      </c>
      <c r="G20" s="123">
        <f>'nombre 2.5'!G20-'nombre 2.6'!G20</f>
        <v>155663</v>
      </c>
    </row>
    <row r="21" spans="1:7" ht="18" customHeight="1" x14ac:dyDescent="0.2">
      <c r="A21" s="117" t="s">
        <v>107</v>
      </c>
      <c r="B21" s="122">
        <f>'nombre 2.5'!B21-'nombre 2.6'!B21</f>
        <v>48065</v>
      </c>
      <c r="C21" s="123">
        <f>'nombre 2.5'!C21-'nombre 2.6'!C21</f>
        <v>47184</v>
      </c>
      <c r="D21" s="123">
        <f>'nombre 2.5'!D21-'nombre 2.6'!D21</f>
        <v>46681</v>
      </c>
      <c r="E21" s="123">
        <f>'nombre 2.5'!E21-'nombre 2.6'!E21</f>
        <v>45897</v>
      </c>
      <c r="F21" s="123">
        <f>'nombre 2.5'!F21-'nombre 2.6'!F21</f>
        <v>45346</v>
      </c>
      <c r="G21" s="123">
        <f>'nombre 2.5'!G21-'nombre 2.6'!G21</f>
        <v>44316</v>
      </c>
    </row>
    <row r="22" spans="1:7" ht="18" customHeight="1" x14ac:dyDescent="0.2">
      <c r="A22" s="117" t="s">
        <v>108</v>
      </c>
      <c r="B22" s="122">
        <f>'nombre 2.5'!B22-'nombre 2.6'!B22</f>
        <v>333141</v>
      </c>
      <c r="C22" s="123">
        <f>'nombre 2.5'!C22-'nombre 2.6'!C22</f>
        <v>329978</v>
      </c>
      <c r="D22" s="123">
        <f>'nombre 2.5'!D22-'nombre 2.6'!D22</f>
        <v>323280</v>
      </c>
      <c r="E22" s="123">
        <f>'nombre 2.5'!E22-'nombre 2.6'!E22</f>
        <v>322332</v>
      </c>
      <c r="F22" s="123">
        <f>'nombre 2.5'!F22-'nombre 2.6'!F22</f>
        <v>324137</v>
      </c>
      <c r="G22" s="123">
        <f>'nombre 2.5'!G22-'nombre 2.6'!G22</f>
        <v>322780</v>
      </c>
    </row>
    <row r="23" spans="1:7" ht="18" customHeight="1" x14ac:dyDescent="0.2">
      <c r="A23" s="117" t="s">
        <v>109</v>
      </c>
      <c r="B23" s="122">
        <f>'nombre 2.5'!B23-'nombre 2.6'!B23</f>
        <v>77511</v>
      </c>
      <c r="C23" s="123">
        <f>'nombre 2.5'!C23-'nombre 2.6'!C23</f>
        <v>77135</v>
      </c>
      <c r="D23" s="123">
        <f>'nombre 2.5'!D23-'nombre 2.6'!D23</f>
        <v>73591</v>
      </c>
      <c r="E23" s="123">
        <f>'nombre 2.5'!E23-'nombre 2.6'!E23</f>
        <v>70370</v>
      </c>
      <c r="F23" s="123">
        <f>'nombre 2.5'!F23-'nombre 2.6'!F23</f>
        <v>70903</v>
      </c>
      <c r="G23" s="123">
        <f>'nombre 2.5'!G23-'nombre 2.6'!G23</f>
        <v>70311</v>
      </c>
    </row>
    <row r="24" spans="1:7" ht="18" customHeight="1" x14ac:dyDescent="0.2">
      <c r="A24" s="117" t="s">
        <v>110</v>
      </c>
      <c r="B24" s="122">
        <f>'nombre 2.5'!B24-'nombre 2.6'!B24</f>
        <v>144220</v>
      </c>
      <c r="C24" s="123">
        <f>'nombre 2.5'!C24-'nombre 2.6'!C24</f>
        <v>144871</v>
      </c>
      <c r="D24" s="123">
        <f>'nombre 2.5'!D24-'nombre 2.6'!D24</f>
        <v>142134</v>
      </c>
      <c r="E24" s="123">
        <f>'nombre 2.5'!E24-'nombre 2.6'!E24</f>
        <v>143124</v>
      </c>
      <c r="F24" s="123">
        <f>'nombre 2.5'!F24-'nombre 2.6'!F24</f>
        <v>143857</v>
      </c>
      <c r="G24" s="123">
        <f>'nombre 2.5'!G24-'nombre 2.6'!G24</f>
        <v>143747</v>
      </c>
    </row>
    <row r="25" spans="1:7" ht="18" customHeight="1" x14ac:dyDescent="0.2">
      <c r="A25" s="117" t="s">
        <v>111</v>
      </c>
      <c r="B25" s="122">
        <f>'nombre 2.5'!B25-'nombre 2.6'!B25</f>
        <v>271966</v>
      </c>
      <c r="C25" s="123">
        <f>'nombre 2.5'!C25-'nombre 2.6'!C25</f>
        <v>271992</v>
      </c>
      <c r="D25" s="123">
        <f>'nombre 2.5'!D25-'nombre 2.6'!D25</f>
        <v>267017</v>
      </c>
      <c r="E25" s="123">
        <f>'nombre 2.5'!E25-'nombre 2.6'!E25</f>
        <v>264642</v>
      </c>
      <c r="F25" s="123">
        <f>'nombre 2.5'!F25-'nombre 2.6'!F25</f>
        <v>266583</v>
      </c>
      <c r="G25" s="123">
        <f>'nombre 2.5'!G25-'nombre 2.6'!G25</f>
        <v>266817</v>
      </c>
    </row>
    <row r="26" spans="1:7" ht="18" customHeight="1" x14ac:dyDescent="0.2">
      <c r="A26" s="117" t="s">
        <v>112</v>
      </c>
      <c r="B26" s="122">
        <f>'nombre 2.5'!B26-'nombre 2.6'!B26</f>
        <v>15976</v>
      </c>
      <c r="C26" s="123">
        <f>'nombre 2.5'!C26-'nombre 2.6'!C26</f>
        <v>15526</v>
      </c>
      <c r="D26" s="123">
        <f>'nombre 2.5'!D26-'nombre 2.6'!D26</f>
        <v>14582</v>
      </c>
      <c r="E26" s="123">
        <f>'nombre 2.5'!E26-'nombre 2.6'!E26</f>
        <v>13941</v>
      </c>
      <c r="F26" s="123">
        <f>'nombre 2.5'!F26-'nombre 2.6'!F26</f>
        <v>14029</v>
      </c>
      <c r="G26" s="123">
        <f>'nombre 2.5'!G26-'nombre 2.6'!G26</f>
        <v>13481</v>
      </c>
    </row>
    <row r="27" spans="1:7" ht="18" customHeight="1" x14ac:dyDescent="0.2">
      <c r="A27" s="117" t="s">
        <v>113</v>
      </c>
      <c r="B27" s="122">
        <f>'nombre 2.5'!B27-'nombre 2.6'!B27</f>
        <v>14281</v>
      </c>
      <c r="C27" s="123">
        <f>'nombre 2.5'!C27-'nombre 2.6'!C27</f>
        <v>14625</v>
      </c>
      <c r="D27" s="123">
        <f>'nombre 2.5'!D27-'nombre 2.6'!D27</f>
        <v>13517</v>
      </c>
      <c r="E27" s="123">
        <f>'nombre 2.5'!E27-'nombre 2.6'!E27</f>
        <v>14718</v>
      </c>
      <c r="F27" s="123">
        <f>'nombre 2.5'!F27-'nombre 2.6'!F27</f>
        <v>14789</v>
      </c>
      <c r="G27" s="123">
        <f>'nombre 2.5'!G27-'nombre 2.6'!G27</f>
        <v>14848</v>
      </c>
    </row>
    <row r="28" spans="1:7" ht="18" customHeight="1" x14ac:dyDescent="0.2">
      <c r="A28" s="117" t="s">
        <v>114</v>
      </c>
      <c r="B28" s="122">
        <f>'nombre 2.5'!B28-'nombre 2.6'!B28</f>
        <v>14489</v>
      </c>
      <c r="C28" s="123">
        <f>'nombre 2.5'!C28-'nombre 2.6'!C28</f>
        <v>14797</v>
      </c>
      <c r="D28" s="123">
        <f>'nombre 2.5'!D28-'nombre 2.6'!D28</f>
        <v>14124</v>
      </c>
      <c r="E28" s="123">
        <f>'nombre 2.5'!E28-'nombre 2.6'!E28</f>
        <v>14193</v>
      </c>
      <c r="F28" s="123">
        <f>'nombre 2.5'!F28-'nombre 2.6'!F28</f>
        <v>14057</v>
      </c>
      <c r="G28" s="123">
        <f>'nombre 2.5'!G28-'nombre 2.6'!G28</f>
        <v>14047</v>
      </c>
    </row>
    <row r="29" spans="1:7" ht="18" customHeight="1" x14ac:dyDescent="0.2">
      <c r="A29" s="117" t="s">
        <v>115</v>
      </c>
      <c r="B29" s="122">
        <f>'nombre 2.5'!B29-'nombre 2.6'!B29</f>
        <v>1773</v>
      </c>
      <c r="C29" s="123">
        <f>'nombre 2.5'!C29-'nombre 2.6'!C29</f>
        <v>1737</v>
      </c>
      <c r="D29" s="123">
        <f>'nombre 2.5'!D29-'nombre 2.6'!D29</f>
        <v>1755</v>
      </c>
      <c r="E29" s="123">
        <f>'nombre 2.5'!E29-'nombre 2.6'!E29</f>
        <v>6710</v>
      </c>
      <c r="F29" s="123">
        <f>'nombre 2.5'!F29-'nombre 2.6'!F29</f>
        <v>6287</v>
      </c>
      <c r="G29" s="123">
        <f>'nombre 2.5'!G29-'nombre 2.6'!G29</f>
        <v>6529</v>
      </c>
    </row>
    <row r="30" spans="1:7" ht="18" customHeight="1" x14ac:dyDescent="0.2">
      <c r="A30" s="117" t="s">
        <v>116</v>
      </c>
      <c r="B30" s="122">
        <f>'nombre 2.5'!B30-'nombre 2.6'!B30</f>
        <v>23307</v>
      </c>
      <c r="C30" s="123">
        <f>'nombre 2.5'!C30-'nombre 2.6'!C30</f>
        <v>23929</v>
      </c>
      <c r="D30" s="123">
        <f>'nombre 2.5'!D30-'nombre 2.6'!D30</f>
        <v>23651</v>
      </c>
      <c r="E30" s="123">
        <f>'nombre 2.5'!E30-'nombre 2.6'!E30</f>
        <v>23876</v>
      </c>
      <c r="F30" s="123">
        <f>'nombre 2.5'!F30-'nombre 2.6'!F30</f>
        <v>23868</v>
      </c>
      <c r="G30" s="123">
        <f>'nombre 2.5'!G30-'nombre 2.6'!G30</f>
        <v>24944</v>
      </c>
    </row>
    <row r="31" spans="1:7" ht="18" customHeight="1" x14ac:dyDescent="0.2">
      <c r="A31" s="117" t="s">
        <v>122</v>
      </c>
      <c r="B31" s="122"/>
      <c r="C31" s="123"/>
      <c r="D31" s="123">
        <f>'nombre 2.5'!D31-'nombre 2.6'!D31</f>
        <v>21007</v>
      </c>
      <c r="E31" s="123">
        <f>'nombre 2.5'!E31-'nombre 2.6'!E31</f>
        <v>21815</v>
      </c>
      <c r="F31" s="123">
        <f>'nombre 2.5'!F31-'nombre 2.6'!F31</f>
        <v>21309</v>
      </c>
      <c r="G31" s="123">
        <f>'nombre 2.5'!G31-'nombre 2.6'!G31</f>
        <v>22230</v>
      </c>
    </row>
    <row r="32" spans="1:7" ht="18" customHeight="1" x14ac:dyDescent="0.2">
      <c r="A32" s="18" t="s">
        <v>123</v>
      </c>
      <c r="B32" s="113">
        <f>'nombre 2.5'!B32-'nombre 2.6'!B32</f>
        <v>3347901</v>
      </c>
      <c r="C32" s="113">
        <f>'nombre 2.5'!C32-'nombre 2.6'!C32</f>
        <v>3298306</v>
      </c>
      <c r="D32" s="113">
        <f>'nombre 2.5'!D32-'nombre 2.6'!D32</f>
        <v>3234764</v>
      </c>
      <c r="E32" s="113">
        <f>'nombre 2.5'!E32-'nombre 2.6'!E32</f>
        <v>3192287</v>
      </c>
      <c r="F32" s="113">
        <f>'nombre 2.5'!F32-'nombre 2.6'!F32</f>
        <v>3196303</v>
      </c>
      <c r="G32" s="113">
        <f t="shared" ref="G32" si="0">SUM(G5:G31)</f>
        <v>3178456</v>
      </c>
    </row>
    <row r="34" spans="1:7" ht="16.5" customHeight="1" x14ac:dyDescent="0.2">
      <c r="A34" s="18" t="s">
        <v>124</v>
      </c>
      <c r="B34" s="100" t="s">
        <v>1</v>
      </c>
      <c r="C34" s="100">
        <v>2008</v>
      </c>
      <c r="D34" s="100">
        <v>2009</v>
      </c>
      <c r="E34" s="100">
        <v>2010</v>
      </c>
      <c r="F34" s="100">
        <v>2011</v>
      </c>
      <c r="G34" s="100">
        <v>2012</v>
      </c>
    </row>
    <row r="35" spans="1:7" ht="16.5" customHeight="1" x14ac:dyDescent="0.2">
      <c r="A35" s="117" t="s">
        <v>125</v>
      </c>
      <c r="B35" s="118">
        <f>'nombre 2.5'!B35-'nombre 2.6'!B35</f>
        <v>1549132</v>
      </c>
      <c r="C35" s="119">
        <f>'nombre 2.5'!C35-'nombre 2.6'!C35</f>
        <v>1561598</v>
      </c>
      <c r="D35" s="119">
        <f>'nombre 2.5'!D35-'nombre 2.6'!D35</f>
        <v>1573518</v>
      </c>
      <c r="E35" s="119">
        <f>'nombre 2.5'!E35-'nombre 2.6'!E35</f>
        <v>1576277</v>
      </c>
      <c r="F35" s="119">
        <f>'nombre 2.5'!F35-'nombre 2.6'!F35</f>
        <v>1595249</v>
      </c>
      <c r="G35" s="119">
        <f>'nombre 2.5'!G35-'nombre 2.6'!G35</f>
        <v>1605232</v>
      </c>
    </row>
    <row r="36" spans="1:7" ht="16.5" customHeight="1" x14ac:dyDescent="0.2">
      <c r="A36" s="121" t="s">
        <v>126</v>
      </c>
      <c r="B36" s="122">
        <f>'nombre 2.5'!B36-'nombre 2.6'!B36</f>
        <v>123573</v>
      </c>
      <c r="C36" s="123">
        <f>'nombre 2.5'!C36-'nombre 2.6'!C36</f>
        <v>127618</v>
      </c>
      <c r="D36" s="123">
        <f>'nombre 2.5'!D36-'nombre 2.6'!D36</f>
        <v>128321</v>
      </c>
      <c r="E36" s="123">
        <f>'nombre 2.5'!E36-'nombre 2.6'!E36</f>
        <v>128607</v>
      </c>
      <c r="F36" s="123">
        <f>'nombre 2.5'!F36-'nombre 2.6'!F36</f>
        <v>132021</v>
      </c>
      <c r="G36" s="123">
        <f>'nombre 2.5'!G36-'nombre 2.6'!G36</f>
        <v>133004</v>
      </c>
    </row>
    <row r="37" spans="1:7" ht="16.5" customHeight="1" x14ac:dyDescent="0.2">
      <c r="A37" s="121" t="s">
        <v>127</v>
      </c>
      <c r="B37" s="122">
        <f>'nombre 2.5'!B37-'nombre 2.6'!B37</f>
        <v>733257</v>
      </c>
      <c r="C37" s="123">
        <f>'nombre 2.5'!C37-'nombre 2.6'!C37</f>
        <v>732881</v>
      </c>
      <c r="D37" s="123">
        <f>'nombre 2.5'!D37-'nombre 2.6'!D37</f>
        <v>716419</v>
      </c>
      <c r="E37" s="123">
        <f>'nombre 2.5'!E37-'nombre 2.6'!E37</f>
        <v>713822</v>
      </c>
      <c r="F37" s="123">
        <f>'nombre 2.5'!F37-'nombre 2.6'!F37</f>
        <v>718400</v>
      </c>
      <c r="G37" s="123">
        <f>'nombre 2.5'!G37-'nombre 2.6'!G37</f>
        <v>723201</v>
      </c>
    </row>
    <row r="38" spans="1:7" ht="16.5" customHeight="1" x14ac:dyDescent="0.2">
      <c r="A38" s="121" t="s">
        <v>128</v>
      </c>
      <c r="B38" s="122">
        <f>'nombre 2.5'!B38-'nombre 2.6'!B38</f>
        <v>489820</v>
      </c>
      <c r="C38" s="123">
        <f>'nombre 2.5'!C38-'nombre 2.6'!C38</f>
        <v>499310</v>
      </c>
      <c r="D38" s="123">
        <f>'nombre 2.5'!D38-'nombre 2.6'!D38</f>
        <v>500843</v>
      </c>
      <c r="E38" s="123">
        <f>'nombre 2.5'!E38-'nombre 2.6'!E38</f>
        <v>499338</v>
      </c>
      <c r="F38" s="123">
        <f>'nombre 2.5'!F38-'nombre 2.6'!F38</f>
        <v>509728</v>
      </c>
      <c r="G38" s="123">
        <f>'nombre 2.5'!G38-'nombre 2.6'!G38</f>
        <v>514662</v>
      </c>
    </row>
    <row r="39" spans="1:7" ht="16.5" customHeight="1" x14ac:dyDescent="0.2">
      <c r="A39" s="121" t="s">
        <v>176</v>
      </c>
      <c r="B39" s="122">
        <f>'nombre 2.5'!B39-'nombre 2.6'!B39</f>
        <v>36586</v>
      </c>
      <c r="C39" s="123">
        <f>'nombre 2.5'!C39-'nombre 2.6'!C39</f>
        <v>37743</v>
      </c>
      <c r="D39" s="123">
        <f>'nombre 2.5'!D39-'nombre 2.6'!D39</f>
        <v>38323</v>
      </c>
      <c r="E39" s="123">
        <f>'nombre 2.5'!E39-'nombre 2.6'!E39</f>
        <v>39292</v>
      </c>
      <c r="F39" s="123">
        <f>'nombre 2.5'!F39-'nombre 2.6'!F39</f>
        <v>39727</v>
      </c>
      <c r="G39" s="123">
        <f>'nombre 2.5'!G39-'nombre 2.6'!G39</f>
        <v>39633</v>
      </c>
    </row>
    <row r="40" spans="1:7" ht="16.5" customHeight="1" x14ac:dyDescent="0.2">
      <c r="A40" s="121" t="s">
        <v>129</v>
      </c>
      <c r="B40" s="122">
        <f>'nombre 2.5'!B40-'nombre 2.6'!B40</f>
        <v>165896</v>
      </c>
      <c r="C40" s="123">
        <f>'nombre 2.5'!C40-'nombre 2.6'!C40</f>
        <v>164046</v>
      </c>
      <c r="D40" s="123">
        <f>'nombre 2.5'!D40-'nombre 2.6'!D40</f>
        <v>168605</v>
      </c>
      <c r="E40" s="123">
        <f>'nombre 2.5'!E40-'nombre 2.6'!E40</f>
        <v>173403</v>
      </c>
      <c r="F40" s="123">
        <f>'nombre 2.5'!F40-'nombre 2.6'!F40</f>
        <v>174064</v>
      </c>
      <c r="G40" s="123">
        <f>'nombre 2.5'!G40-'nombre 2.6'!G40</f>
        <v>172502</v>
      </c>
    </row>
    <row r="41" spans="1:7" ht="16.5" customHeight="1" x14ac:dyDescent="0.2">
      <c r="A41" s="121" t="s">
        <v>177</v>
      </c>
      <c r="B41" s="122">
        <f>'nombre 2.5'!B41-'nombre 2.6'!B41</f>
        <v>0</v>
      </c>
      <c r="C41" s="123">
        <f>'nombre 2.5'!C41-'nombre 2.6'!C41</f>
        <v>0</v>
      </c>
      <c r="D41" s="123">
        <f>'nombre 2.5'!D41-'nombre 2.6'!D41</f>
        <v>21007</v>
      </c>
      <c r="E41" s="123">
        <f>'nombre 2.5'!E41-'nombre 2.6'!E41</f>
        <v>21815</v>
      </c>
      <c r="F41" s="123">
        <f>'nombre 2.5'!F41-'nombre 2.6'!F41</f>
        <v>21309</v>
      </c>
      <c r="G41" s="123">
        <f>'nombre 2.5'!G41-'nombre 2.6'!G41</f>
        <v>22230</v>
      </c>
    </row>
    <row r="42" spans="1:7" ht="16.5" customHeight="1" x14ac:dyDescent="0.2">
      <c r="A42" s="121" t="s">
        <v>130</v>
      </c>
      <c r="B42" s="122">
        <f>'nombre 2.5'!B42-'nombre 2.6'!B42</f>
        <v>1798769</v>
      </c>
      <c r="C42" s="123">
        <f>'nombre 2.5'!C42-'nombre 2.6'!C42</f>
        <v>1736708</v>
      </c>
      <c r="D42" s="123">
        <f>'nombre 2.5'!D42-'nombre 2.6'!D42</f>
        <v>1661246</v>
      </c>
      <c r="E42" s="123">
        <f>'nombre 2.5'!E42-'nombre 2.6'!E42</f>
        <v>1616010</v>
      </c>
      <c r="F42" s="123">
        <f>'nombre 2.5'!F42-'nombre 2.6'!F42</f>
        <v>1601054</v>
      </c>
      <c r="G42" s="123">
        <f>'nombre 2.5'!G42-'nombre 2.6'!G42</f>
        <v>1573224</v>
      </c>
    </row>
    <row r="43" spans="1:7" ht="16.5" customHeight="1" x14ac:dyDescent="0.2">
      <c r="A43" s="18" t="s">
        <v>123</v>
      </c>
      <c r="B43" s="113">
        <f>'nombre 2.5'!B43-'nombre 2.6'!B43</f>
        <v>3347901</v>
      </c>
      <c r="C43" s="113">
        <f>'nombre 2.5'!C43-'nombre 2.6'!C43</f>
        <v>3298306</v>
      </c>
      <c r="D43" s="113">
        <f>'nombre 2.5'!D43-'nombre 2.6'!D43</f>
        <v>3234764</v>
      </c>
      <c r="E43" s="113">
        <f>'nombre 2.5'!E43-'nombre 2.6'!E43</f>
        <v>3192287</v>
      </c>
      <c r="F43" s="113">
        <f>'nombre 2.5'!F43-'nombre 2.6'!F43</f>
        <v>3196303</v>
      </c>
      <c r="G43" s="113">
        <f>'nombre 2.5'!G43-'nombre 2.6'!G43</f>
        <v>3178456</v>
      </c>
    </row>
    <row r="45" spans="1:7" x14ac:dyDescent="0.2">
      <c r="A45" s="98"/>
    </row>
    <row r="46" spans="1:7" x14ac:dyDescent="0.2">
      <c r="A46" s="98"/>
    </row>
    <row r="47" spans="1:7" x14ac:dyDescent="0.2">
      <c r="A47" s="98"/>
    </row>
    <row r="48" spans="1:7" x14ac:dyDescent="0.2">
      <c r="A48" s="98"/>
    </row>
    <row r="49" spans="1:1" x14ac:dyDescent="0.2">
      <c r="A49" s="98"/>
    </row>
    <row r="50" spans="1:1" x14ac:dyDescent="0.2">
      <c r="A50" s="98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32" sqref="A32"/>
    </sheetView>
  </sheetViews>
  <sheetFormatPr baseColWidth="10" defaultRowHeight="11.25" x14ac:dyDescent="0.2"/>
  <cols>
    <col min="1" max="1" width="47.140625" style="148" bestFit="1" customWidth="1"/>
    <col min="2" max="2" width="35" style="142" bestFit="1" customWidth="1"/>
    <col min="3" max="3" width="16" style="142" customWidth="1"/>
    <col min="4" max="4" width="14.7109375" style="142" customWidth="1"/>
    <col min="5" max="16384" width="11.42578125" style="142"/>
  </cols>
  <sheetData>
    <row r="1" spans="1:10" x14ac:dyDescent="0.2">
      <c r="A1" s="204" t="s">
        <v>13</v>
      </c>
      <c r="B1" s="204"/>
      <c r="C1" s="204"/>
      <c r="D1" s="204"/>
      <c r="E1" s="141"/>
      <c r="F1" s="141"/>
      <c r="G1" s="141"/>
      <c r="H1" s="141"/>
      <c r="I1" s="141"/>
    </row>
    <row r="2" spans="1:10" x14ac:dyDescent="0.2">
      <c r="A2" s="205" t="s">
        <v>120</v>
      </c>
      <c r="B2" s="205"/>
      <c r="C2" s="205"/>
      <c r="D2" s="205"/>
      <c r="E2" s="143"/>
      <c r="F2" s="143"/>
      <c r="G2" s="143"/>
      <c r="H2" s="143"/>
      <c r="I2" s="143"/>
    </row>
    <row r="3" spans="1:10" ht="12" thickBot="1" x14ac:dyDescent="0.25">
      <c r="A3" s="143"/>
      <c r="B3" s="141"/>
      <c r="C3" s="141"/>
      <c r="D3" s="141"/>
      <c r="E3" s="141"/>
      <c r="F3" s="141"/>
      <c r="G3" s="141"/>
      <c r="H3" s="141"/>
      <c r="I3" s="141"/>
      <c r="J3" s="141"/>
    </row>
    <row r="4" spans="1:10" s="144" customFormat="1" ht="20.25" customHeight="1" thickBot="1" x14ac:dyDescent="0.25">
      <c r="A4" s="154" t="s">
        <v>14</v>
      </c>
      <c r="B4" s="155" t="s">
        <v>15</v>
      </c>
      <c r="C4" s="155" t="s">
        <v>16</v>
      </c>
    </row>
    <row r="5" spans="1:10" s="144" customFormat="1" ht="20.25" customHeight="1" thickBot="1" x14ac:dyDescent="0.25">
      <c r="A5" s="157" t="s">
        <v>117</v>
      </c>
      <c r="B5" s="160">
        <v>3</v>
      </c>
      <c r="C5" s="161">
        <v>1.3695565832302362E-6</v>
      </c>
    </row>
    <row r="6" spans="1:10" ht="20.25" customHeight="1" thickBot="1" x14ac:dyDescent="0.25">
      <c r="A6" s="157" t="s">
        <v>17</v>
      </c>
      <c r="B6" s="145">
        <v>804</v>
      </c>
      <c r="C6" s="162">
        <v>3.6704116430570329E-4</v>
      </c>
    </row>
    <row r="7" spans="1:10" ht="20.25" customHeight="1" thickBot="1" x14ac:dyDescent="0.25">
      <c r="A7" s="157" t="s">
        <v>18</v>
      </c>
      <c r="B7" s="145">
        <v>2833</v>
      </c>
      <c r="C7" s="162">
        <v>1.2933179334304198E-3</v>
      </c>
    </row>
    <row r="8" spans="1:10" ht="20.25" customHeight="1" thickBot="1" x14ac:dyDescent="0.25">
      <c r="A8" s="157" t="s">
        <v>19</v>
      </c>
      <c r="B8" s="152">
        <v>2186102</v>
      </c>
      <c r="C8" s="162">
        <v>0.99799679523759521</v>
      </c>
      <c r="E8" s="146"/>
    </row>
    <row r="9" spans="1:10" ht="20.25" customHeight="1" thickBot="1" x14ac:dyDescent="0.25">
      <c r="A9" s="157" t="s">
        <v>20</v>
      </c>
      <c r="B9" s="147">
        <v>748</v>
      </c>
      <c r="C9" s="163">
        <v>3.4147610808540554E-4</v>
      </c>
    </row>
    <row r="10" spans="1:10" ht="20.25" customHeight="1" thickBot="1" x14ac:dyDescent="0.25">
      <c r="A10" s="154" t="s">
        <v>21</v>
      </c>
      <c r="B10" s="158">
        <v>2190490</v>
      </c>
      <c r="C10" s="159">
        <v>1</v>
      </c>
    </row>
    <row r="11" spans="1:10" ht="21.75" customHeight="1" thickBot="1" x14ac:dyDescent="0.25"/>
    <row r="12" spans="1:10" s="144" customFormat="1" ht="21" customHeight="1" thickBot="1" x14ac:dyDescent="0.25">
      <c r="A12" s="154" t="s">
        <v>14</v>
      </c>
      <c r="B12" s="155" t="s">
        <v>22</v>
      </c>
      <c r="C12" s="155" t="s">
        <v>15</v>
      </c>
      <c r="D12" s="156" t="s">
        <v>16</v>
      </c>
    </row>
    <row r="13" spans="1:10" s="144" customFormat="1" ht="21" customHeight="1" thickBot="1" x14ac:dyDescent="0.25">
      <c r="A13" s="157" t="s">
        <v>117</v>
      </c>
      <c r="B13" s="135" t="s">
        <v>23</v>
      </c>
      <c r="C13" s="149">
        <v>3</v>
      </c>
      <c r="D13" s="164">
        <v>5.9101654846335696E-4</v>
      </c>
    </row>
    <row r="14" spans="1:10" ht="21" customHeight="1" x14ac:dyDescent="0.2">
      <c r="A14" s="208" t="s">
        <v>17</v>
      </c>
      <c r="B14" s="136" t="s">
        <v>24</v>
      </c>
      <c r="C14" s="150">
        <v>404</v>
      </c>
      <c r="D14" s="165">
        <v>7.9590228526398743E-2</v>
      </c>
    </row>
    <row r="15" spans="1:10" ht="21" customHeight="1" x14ac:dyDescent="0.2">
      <c r="A15" s="209"/>
      <c r="B15" s="137" t="s">
        <v>25</v>
      </c>
      <c r="C15" s="151">
        <v>253</v>
      </c>
      <c r="D15" s="166">
        <v>4.9842395587076441E-2</v>
      </c>
    </row>
    <row r="16" spans="1:10" ht="21" customHeight="1" x14ac:dyDescent="0.2">
      <c r="A16" s="209"/>
      <c r="B16" s="137" t="s">
        <v>26</v>
      </c>
      <c r="C16" s="151">
        <v>109</v>
      </c>
      <c r="D16" s="166">
        <v>2.1473601260835303E-2</v>
      </c>
    </row>
    <row r="17" spans="1:4" ht="21" customHeight="1" thickBot="1" x14ac:dyDescent="0.25">
      <c r="A17" s="210"/>
      <c r="B17" s="138" t="s">
        <v>27</v>
      </c>
      <c r="C17" s="152">
        <v>38</v>
      </c>
      <c r="D17" s="167">
        <v>7.4862096138691887E-3</v>
      </c>
    </row>
    <row r="18" spans="1:4" ht="21" customHeight="1" x14ac:dyDescent="0.2">
      <c r="A18" s="208" t="s">
        <v>18</v>
      </c>
      <c r="B18" s="136" t="s">
        <v>23</v>
      </c>
      <c r="C18" s="150">
        <v>1678</v>
      </c>
      <c r="D18" s="165">
        <v>0.33057525610717098</v>
      </c>
    </row>
    <row r="19" spans="1:4" ht="21" customHeight="1" x14ac:dyDescent="0.2">
      <c r="A19" s="209"/>
      <c r="B19" s="137" t="s">
        <v>24</v>
      </c>
      <c r="C19" s="151">
        <v>674</v>
      </c>
      <c r="D19" s="166">
        <v>0.13278171788810086</v>
      </c>
    </row>
    <row r="20" spans="1:4" ht="21" customHeight="1" x14ac:dyDescent="0.2">
      <c r="A20" s="209"/>
      <c r="B20" s="137" t="s">
        <v>25</v>
      </c>
      <c r="C20" s="151">
        <v>198</v>
      </c>
      <c r="D20" s="166">
        <v>3.9007092198581561E-2</v>
      </c>
    </row>
    <row r="21" spans="1:4" ht="21" customHeight="1" x14ac:dyDescent="0.2">
      <c r="A21" s="209"/>
      <c r="B21" s="137" t="s">
        <v>26</v>
      </c>
      <c r="C21" s="151">
        <v>167</v>
      </c>
      <c r="D21" s="166">
        <v>3.2899921197793537E-2</v>
      </c>
    </row>
    <row r="22" spans="1:4" ht="21" customHeight="1" thickBot="1" x14ac:dyDescent="0.25">
      <c r="A22" s="210"/>
      <c r="B22" s="138" t="s">
        <v>27</v>
      </c>
      <c r="C22" s="152">
        <v>116</v>
      </c>
      <c r="D22" s="167">
        <v>2.2852639873916468E-2</v>
      </c>
    </row>
    <row r="23" spans="1:4" ht="21" customHeight="1" x14ac:dyDescent="0.2">
      <c r="A23" s="211" t="s">
        <v>19</v>
      </c>
      <c r="B23" s="136" t="s">
        <v>28</v>
      </c>
      <c r="C23" s="150">
        <v>688</v>
      </c>
      <c r="D23" s="165">
        <v>0.1355397951142632</v>
      </c>
    </row>
    <row r="24" spans="1:4" ht="21" customHeight="1" thickBot="1" x14ac:dyDescent="0.25">
      <c r="A24" s="212"/>
      <c r="B24" s="138" t="s">
        <v>29</v>
      </c>
      <c r="C24" s="152">
        <v>2185414</v>
      </c>
      <c r="D24" s="168" t="s">
        <v>86</v>
      </c>
    </row>
    <row r="25" spans="1:4" ht="21" customHeight="1" thickBot="1" x14ac:dyDescent="0.25">
      <c r="A25" s="139" t="s">
        <v>20</v>
      </c>
      <c r="B25" s="140" t="s">
        <v>29</v>
      </c>
      <c r="C25" s="153">
        <v>748</v>
      </c>
      <c r="D25" s="169">
        <v>0.14736012608353033</v>
      </c>
    </row>
    <row r="26" spans="1:4" ht="21" customHeight="1" thickBot="1" x14ac:dyDescent="0.25">
      <c r="A26" s="206" t="s">
        <v>87</v>
      </c>
      <c r="B26" s="207"/>
      <c r="C26" s="158">
        <v>5076</v>
      </c>
      <c r="D26" s="159">
        <v>1</v>
      </c>
    </row>
    <row r="27" spans="1:4" x14ac:dyDescent="0.2">
      <c r="A27" s="148" t="s">
        <v>30</v>
      </c>
      <c r="C27" s="146"/>
    </row>
    <row r="29" spans="1:4" x14ac:dyDescent="0.2">
      <c r="C29" s="146"/>
    </row>
  </sheetData>
  <mergeCells count="6">
    <mergeCell ref="A1:D1"/>
    <mergeCell ref="A2:D2"/>
    <mergeCell ref="A26:B26"/>
    <mergeCell ref="A18:A22"/>
    <mergeCell ref="A14:A17"/>
    <mergeCell ref="A23:A24"/>
  </mergeCells>
  <phoneticPr fontId="3" type="noConversion"/>
  <pageMargins left="0.15748031496062992" right="0.15748031496062992" top="1.1299999999999999" bottom="0.43307086614173229" header="0.19685039370078741" footer="0.19685039370078741"/>
  <pageSetup paperSize="9" scale="91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Q113"/>
  <sheetViews>
    <sheetView workbookViewId="0">
      <pane ySplit="5" topLeftCell="A6" activePane="bottomLeft" state="frozen"/>
      <selection sqref="A1:D27"/>
      <selection pane="bottomLeft" activeCell="B32" sqref="B32:M32"/>
    </sheetView>
  </sheetViews>
  <sheetFormatPr baseColWidth="10" defaultColWidth="9.140625" defaultRowHeight="11.25" x14ac:dyDescent="0.2"/>
  <cols>
    <col min="1" max="1" width="30.140625" style="27" bestFit="1" customWidth="1"/>
    <col min="2" max="2" width="9.7109375" style="28" bestFit="1" customWidth="1"/>
    <col min="3" max="3" width="11.42578125" style="29" bestFit="1" customWidth="1"/>
    <col min="4" max="4" width="9.7109375" style="29" bestFit="1" customWidth="1"/>
    <col min="5" max="5" width="11.42578125" style="26" bestFit="1" customWidth="1"/>
    <col min="6" max="6" width="9.7109375" style="26" bestFit="1" customWidth="1"/>
    <col min="7" max="7" width="11.42578125" style="26" bestFit="1" customWidth="1"/>
    <col min="8" max="8" width="9.7109375" style="26" bestFit="1" customWidth="1"/>
    <col min="9" max="9" width="11.42578125" style="26" bestFit="1" customWidth="1"/>
    <col min="10" max="10" width="9.7109375" style="26" bestFit="1" customWidth="1"/>
    <col min="11" max="11" width="11.42578125" style="26" bestFit="1" customWidth="1"/>
    <col min="12" max="12" width="9.7109375" style="26" bestFit="1" customWidth="1"/>
    <col min="13" max="13" width="11.42578125" style="26" bestFit="1" customWidth="1"/>
    <col min="14" max="17" width="2" style="26" bestFit="1" customWidth="1"/>
    <col min="18" max="16384" width="9.140625" style="26"/>
  </cols>
  <sheetData>
    <row r="1" spans="1:13" x14ac:dyDescent="0.2">
      <c r="A1" s="182" t="s">
        <v>182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x14ac:dyDescent="0.2">
      <c r="A2" s="183" t="s">
        <v>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4" spans="1:13" s="30" customFormat="1" ht="17.25" customHeight="1" x14ac:dyDescent="0.2">
      <c r="A4" s="185" t="s">
        <v>0</v>
      </c>
      <c r="B4" s="184" t="s">
        <v>1</v>
      </c>
      <c r="C4" s="181"/>
      <c r="D4" s="180" t="s">
        <v>2</v>
      </c>
      <c r="E4" s="181"/>
      <c r="F4" s="180" t="s">
        <v>3</v>
      </c>
      <c r="G4" s="181"/>
      <c r="H4" s="180">
        <v>2010</v>
      </c>
      <c r="I4" s="181"/>
      <c r="J4" s="180">
        <v>2011</v>
      </c>
      <c r="K4" s="181"/>
      <c r="L4" s="180">
        <v>2012</v>
      </c>
      <c r="M4" s="181"/>
    </row>
    <row r="5" spans="1:13" s="31" customFormat="1" ht="17.25" customHeight="1" x14ac:dyDescent="0.2">
      <c r="A5" s="186"/>
      <c r="B5" s="105" t="s">
        <v>4</v>
      </c>
      <c r="C5" s="105" t="s">
        <v>5</v>
      </c>
      <c r="D5" s="105" t="s">
        <v>4</v>
      </c>
      <c r="E5" s="105" t="s">
        <v>5</v>
      </c>
      <c r="F5" s="105" t="s">
        <v>4</v>
      </c>
      <c r="G5" s="105" t="s">
        <v>5</v>
      </c>
      <c r="H5" s="105" t="s">
        <v>4</v>
      </c>
      <c r="I5" s="105" t="s">
        <v>5</v>
      </c>
      <c r="J5" s="105" t="s">
        <v>4</v>
      </c>
      <c r="K5" s="105" t="s">
        <v>5</v>
      </c>
      <c r="L5" s="105" t="s">
        <v>4</v>
      </c>
      <c r="M5" s="105" t="s">
        <v>5</v>
      </c>
    </row>
    <row r="6" spans="1:13" ht="17.25" customHeight="1" x14ac:dyDescent="0.2">
      <c r="A6" s="32" t="s">
        <v>91</v>
      </c>
      <c r="B6" s="33">
        <v>68.2971791039122</v>
      </c>
      <c r="C6" s="34">
        <v>73.953878119780668</v>
      </c>
      <c r="D6" s="35">
        <v>68.875289022244246</v>
      </c>
      <c r="E6" s="36">
        <v>74.760235636254237</v>
      </c>
      <c r="F6" s="37">
        <v>69.659613839067063</v>
      </c>
      <c r="G6" s="38">
        <v>75.725333365696628</v>
      </c>
      <c r="H6" s="39">
        <v>69.575170290777578</v>
      </c>
      <c r="I6" s="38">
        <v>75.699668249625759</v>
      </c>
      <c r="J6" s="39">
        <v>70.891625683560179</v>
      </c>
      <c r="K6" s="38">
        <v>77.096436528086286</v>
      </c>
      <c r="L6" s="39">
        <v>71.178546088730826</v>
      </c>
      <c r="M6" s="38">
        <v>77.496157917410557</v>
      </c>
    </row>
    <row r="7" spans="1:13" ht="17.25" customHeight="1" x14ac:dyDescent="0.2">
      <c r="A7" s="32" t="s">
        <v>92</v>
      </c>
      <c r="B7" s="33">
        <v>82.438285032638731</v>
      </c>
      <c r="C7" s="34">
        <v>81.952938339850263</v>
      </c>
      <c r="D7" s="35">
        <v>83.346531278060482</v>
      </c>
      <c r="E7" s="36">
        <v>82.864105508794566</v>
      </c>
      <c r="F7" s="37">
        <v>83.085526057945643</v>
      </c>
      <c r="G7" s="38">
        <v>82.516167352299902</v>
      </c>
      <c r="H7" s="39">
        <v>84.279269709798839</v>
      </c>
      <c r="I7" s="38">
        <v>83.56785300063639</v>
      </c>
      <c r="J7" s="39">
        <v>85.372954061132276</v>
      </c>
      <c r="K7" s="38">
        <v>84.582253944414575</v>
      </c>
      <c r="L7" s="39">
        <v>85.120923878829927</v>
      </c>
      <c r="M7" s="38">
        <v>84.313356804351343</v>
      </c>
    </row>
    <row r="8" spans="1:13" ht="17.25" customHeight="1" x14ac:dyDescent="0.2">
      <c r="A8" s="32" t="s">
        <v>93</v>
      </c>
      <c r="B8" s="33">
        <v>76.197213486403086</v>
      </c>
      <c r="C8" s="34">
        <v>78.211157532089587</v>
      </c>
      <c r="D8" s="35">
        <v>75.162035713381243</v>
      </c>
      <c r="E8" s="36">
        <v>77.253490795387066</v>
      </c>
      <c r="F8" s="37">
        <v>77.540134887394288</v>
      </c>
      <c r="G8" s="38">
        <v>79.690087841788582</v>
      </c>
      <c r="H8" s="39">
        <v>78.238708574311289</v>
      </c>
      <c r="I8" s="38">
        <v>80.412531128936195</v>
      </c>
      <c r="J8" s="39">
        <v>79.696749108860161</v>
      </c>
      <c r="K8" s="38">
        <v>81.831833285657879</v>
      </c>
      <c r="L8" s="39">
        <v>81.18677028612467</v>
      </c>
      <c r="M8" s="38">
        <v>83.414760608513816</v>
      </c>
    </row>
    <row r="9" spans="1:13" ht="17.25" customHeight="1" x14ac:dyDescent="0.2">
      <c r="A9" s="32" t="s">
        <v>94</v>
      </c>
      <c r="B9" s="33">
        <v>74.858670647956103</v>
      </c>
      <c r="C9" s="34">
        <v>76.047386250406547</v>
      </c>
      <c r="D9" s="35">
        <v>76.482588023655097</v>
      </c>
      <c r="E9" s="36">
        <v>77.746687385681568</v>
      </c>
      <c r="F9" s="37">
        <v>77.503850987143409</v>
      </c>
      <c r="G9" s="38">
        <v>78.760841901786009</v>
      </c>
      <c r="H9" s="39">
        <v>77.543714178877877</v>
      </c>
      <c r="I9" s="38">
        <v>78.695561732193681</v>
      </c>
      <c r="J9" s="39">
        <v>79.519701152907558</v>
      </c>
      <c r="K9" s="38">
        <v>80.620051734264621</v>
      </c>
      <c r="L9" s="39">
        <v>80.441317533857202</v>
      </c>
      <c r="M9" s="38">
        <v>81.523524955820605</v>
      </c>
    </row>
    <row r="10" spans="1:13" ht="17.25" customHeight="1" x14ac:dyDescent="0.2">
      <c r="A10" s="32" t="s">
        <v>95</v>
      </c>
      <c r="B10" s="33">
        <v>80.06257327753876</v>
      </c>
      <c r="C10" s="34">
        <v>77.032489842898485</v>
      </c>
      <c r="D10" s="35">
        <v>79.275136320014653</v>
      </c>
      <c r="E10" s="36">
        <v>76.242772058351122</v>
      </c>
      <c r="F10" s="37">
        <v>79.35409898944016</v>
      </c>
      <c r="G10" s="38">
        <v>76.282671284485218</v>
      </c>
      <c r="H10" s="39">
        <v>79.277117780635734</v>
      </c>
      <c r="I10" s="38">
        <v>76.1285721875809</v>
      </c>
      <c r="J10" s="39">
        <v>80.760579694101864</v>
      </c>
      <c r="K10" s="38">
        <v>77.63187019431389</v>
      </c>
      <c r="L10" s="39">
        <v>82.092097348333297</v>
      </c>
      <c r="M10" s="38">
        <v>78.891574157893558</v>
      </c>
    </row>
    <row r="11" spans="1:13" ht="17.25" customHeight="1" x14ac:dyDescent="0.2">
      <c r="A11" s="32" t="s">
        <v>96</v>
      </c>
      <c r="B11" s="33">
        <v>77.254602389627394</v>
      </c>
      <c r="C11" s="34">
        <v>74.616604509871024</v>
      </c>
      <c r="D11" s="35">
        <v>77.825724797846206</v>
      </c>
      <c r="E11" s="36">
        <v>75.114932591842049</v>
      </c>
      <c r="F11" s="37">
        <v>79.064354433766908</v>
      </c>
      <c r="G11" s="38">
        <v>76.116571033609688</v>
      </c>
      <c r="H11" s="39">
        <v>78.04555598572226</v>
      </c>
      <c r="I11" s="38">
        <v>74.857060163994802</v>
      </c>
      <c r="J11" s="39">
        <v>82.553301434595141</v>
      </c>
      <c r="K11" s="38">
        <v>79.078152871798565</v>
      </c>
      <c r="L11" s="39">
        <v>83.494062438263683</v>
      </c>
      <c r="M11" s="38">
        <v>79.835789091571058</v>
      </c>
    </row>
    <row r="12" spans="1:13" ht="17.25" customHeight="1" x14ac:dyDescent="0.2">
      <c r="A12" s="32" t="s">
        <v>97</v>
      </c>
      <c r="B12" s="33">
        <v>84.783266582158106</v>
      </c>
      <c r="C12" s="34">
        <v>79.791812227976735</v>
      </c>
      <c r="D12" s="35">
        <v>85.181096795088337</v>
      </c>
      <c r="E12" s="36">
        <v>79.952204758690669</v>
      </c>
      <c r="F12" s="37">
        <v>84.174695311615082</v>
      </c>
      <c r="G12" s="38">
        <v>78.901032008020437</v>
      </c>
      <c r="H12" s="39">
        <v>85.189809777647397</v>
      </c>
      <c r="I12" s="38">
        <v>79.707998453446436</v>
      </c>
      <c r="J12" s="39">
        <v>86.421421793096329</v>
      </c>
      <c r="K12" s="38">
        <v>80.964005915200445</v>
      </c>
      <c r="L12" s="39">
        <v>88.390277165500322</v>
      </c>
      <c r="M12" s="38">
        <v>82.761588001360977</v>
      </c>
    </row>
    <row r="13" spans="1:13" ht="17.25" customHeight="1" x14ac:dyDescent="0.2">
      <c r="A13" s="32" t="s">
        <v>98</v>
      </c>
      <c r="B13" s="33">
        <v>77.886890097102096</v>
      </c>
      <c r="C13" s="34">
        <v>81.104932753115975</v>
      </c>
      <c r="D13" s="35">
        <v>75.375597781255593</v>
      </c>
      <c r="E13" s="36">
        <v>78.727409534991665</v>
      </c>
      <c r="F13" s="37">
        <v>80.580067026881096</v>
      </c>
      <c r="G13" s="38">
        <v>84.074045659459898</v>
      </c>
      <c r="H13" s="39">
        <v>81.238119606191958</v>
      </c>
      <c r="I13" s="38">
        <v>84.80344445366535</v>
      </c>
      <c r="J13" s="39">
        <v>83.419927180835359</v>
      </c>
      <c r="K13" s="38">
        <v>87.152724500515021</v>
      </c>
      <c r="L13" s="39">
        <v>85.024430698146602</v>
      </c>
      <c r="M13" s="38">
        <v>88.938969782304682</v>
      </c>
    </row>
    <row r="14" spans="1:13" ht="17.25" customHeight="1" x14ac:dyDescent="0.2">
      <c r="A14" s="32" t="s">
        <v>99</v>
      </c>
      <c r="B14" s="33">
        <v>78.418190749858667</v>
      </c>
      <c r="C14" s="34">
        <v>78.38332059133937</v>
      </c>
      <c r="D14" s="35">
        <v>80.175221284114045</v>
      </c>
      <c r="E14" s="36">
        <v>80.179852962438304</v>
      </c>
      <c r="F14" s="37">
        <v>82.170108154557866</v>
      </c>
      <c r="G14" s="38">
        <v>82.022817041895408</v>
      </c>
      <c r="H14" s="39">
        <v>82.215822699586155</v>
      </c>
      <c r="I14" s="38">
        <v>81.897414823799693</v>
      </c>
      <c r="J14" s="39">
        <v>84.09173688820934</v>
      </c>
      <c r="K14" s="38">
        <v>83.675229068432074</v>
      </c>
      <c r="L14" s="39">
        <v>85.112636773616373</v>
      </c>
      <c r="M14" s="38">
        <v>84.580128346491477</v>
      </c>
    </row>
    <row r="15" spans="1:13" ht="17.25" customHeight="1" x14ac:dyDescent="0.2">
      <c r="A15" s="32" t="s">
        <v>100</v>
      </c>
      <c r="B15" s="33">
        <v>75.421045340662317</v>
      </c>
      <c r="C15" s="34">
        <v>77.671187631136377</v>
      </c>
      <c r="D15" s="35">
        <v>78.708866642960004</v>
      </c>
      <c r="E15" s="36">
        <v>81.169514151664316</v>
      </c>
      <c r="F15" s="37">
        <v>79.639784747849475</v>
      </c>
      <c r="G15" s="38">
        <v>81.863980313325612</v>
      </c>
      <c r="H15" s="39">
        <v>80.373983387180616</v>
      </c>
      <c r="I15" s="38">
        <v>82.423734419135485</v>
      </c>
      <c r="J15" s="39">
        <v>83.010635061401814</v>
      </c>
      <c r="K15" s="38">
        <v>84.94312210114623</v>
      </c>
      <c r="L15" s="39">
        <v>82.871581133931244</v>
      </c>
      <c r="M15" s="38">
        <v>84.453213235910724</v>
      </c>
    </row>
    <row r="16" spans="1:13" ht="17.25" customHeight="1" x14ac:dyDescent="0.2">
      <c r="A16" s="32" t="s">
        <v>101</v>
      </c>
      <c r="B16" s="33">
        <v>77.091195792884534</v>
      </c>
      <c r="C16" s="34">
        <v>76.601753162854266</v>
      </c>
      <c r="D16" s="35">
        <v>77.09467216666188</v>
      </c>
      <c r="E16" s="36">
        <v>76.577878935168968</v>
      </c>
      <c r="F16" s="37">
        <v>76.240346759790071</v>
      </c>
      <c r="G16" s="38">
        <v>75.605353749771325</v>
      </c>
      <c r="H16" s="39">
        <v>75.159094461676403</v>
      </c>
      <c r="I16" s="38">
        <v>74.435749287996657</v>
      </c>
      <c r="J16" s="39">
        <v>79.380555466412758</v>
      </c>
      <c r="K16" s="38">
        <v>78.567569334724041</v>
      </c>
      <c r="L16" s="39">
        <v>80.774866546625077</v>
      </c>
      <c r="M16" s="38">
        <v>79.934023093835918</v>
      </c>
    </row>
    <row r="17" spans="1:17" ht="17.25" customHeight="1" x14ac:dyDescent="0.2">
      <c r="A17" s="32" t="s">
        <v>102</v>
      </c>
      <c r="B17" s="33">
        <v>81.877829586468636</v>
      </c>
      <c r="C17" s="34">
        <v>81.260047043261793</v>
      </c>
      <c r="D17" s="35">
        <v>82.596005316049215</v>
      </c>
      <c r="E17" s="36">
        <v>82.008006328836672</v>
      </c>
      <c r="F17" s="37">
        <v>83.268561154367134</v>
      </c>
      <c r="G17" s="38">
        <v>82.731207284680877</v>
      </c>
      <c r="H17" s="39">
        <v>83.88795985982388</v>
      </c>
      <c r="I17" s="38">
        <v>83.34170226777961</v>
      </c>
      <c r="J17" s="39">
        <v>85.53091112369232</v>
      </c>
      <c r="K17" s="38">
        <v>84.979566961250825</v>
      </c>
      <c r="L17" s="39">
        <v>86.51335085269406</v>
      </c>
      <c r="M17" s="38">
        <v>85.973178717031161</v>
      </c>
    </row>
    <row r="18" spans="1:17" ht="17.25" customHeight="1" x14ac:dyDescent="0.2">
      <c r="A18" s="32" t="s">
        <v>103</v>
      </c>
      <c r="B18" s="33">
        <v>78.87498759295022</v>
      </c>
      <c r="C18" s="34">
        <v>76.156297615859003</v>
      </c>
      <c r="D18" s="35">
        <v>77.507089958636371</v>
      </c>
      <c r="E18" s="36">
        <v>74.832676218540215</v>
      </c>
      <c r="F18" s="37">
        <v>79.068341205815855</v>
      </c>
      <c r="G18" s="38">
        <v>76.292731695138102</v>
      </c>
      <c r="H18" s="39">
        <v>78.530311286523443</v>
      </c>
      <c r="I18" s="38">
        <v>75.808027767078201</v>
      </c>
      <c r="J18" s="39">
        <v>80.569084615279223</v>
      </c>
      <c r="K18" s="38">
        <v>77.852893788348325</v>
      </c>
      <c r="L18" s="39">
        <v>81.587250790577826</v>
      </c>
      <c r="M18" s="38">
        <v>78.833417527244961</v>
      </c>
    </row>
    <row r="19" spans="1:17" ht="17.25" customHeight="1" x14ac:dyDescent="0.2">
      <c r="A19" s="32" t="s">
        <v>104</v>
      </c>
      <c r="B19" s="33">
        <v>89.758544136814365</v>
      </c>
      <c r="C19" s="34">
        <v>83.284531798865984</v>
      </c>
      <c r="D19" s="35">
        <v>90.482969335527685</v>
      </c>
      <c r="E19" s="36">
        <v>83.702651536281749</v>
      </c>
      <c r="F19" s="37">
        <v>90.644832821916424</v>
      </c>
      <c r="G19" s="38">
        <v>83.758658251460105</v>
      </c>
      <c r="H19" s="39">
        <v>90.509657064089694</v>
      </c>
      <c r="I19" s="38">
        <v>83.645064060615198</v>
      </c>
      <c r="J19" s="39">
        <v>91.630291194122123</v>
      </c>
      <c r="K19" s="38">
        <v>84.775771586446368</v>
      </c>
      <c r="L19" s="39">
        <v>91.314606070330726</v>
      </c>
      <c r="M19" s="38">
        <v>84.517679709363534</v>
      </c>
    </row>
    <row r="20" spans="1:17" ht="17.25" customHeight="1" x14ac:dyDescent="0.2">
      <c r="A20" s="32" t="s">
        <v>105</v>
      </c>
      <c r="B20" s="33">
        <v>86.538141317968424</v>
      </c>
      <c r="C20" s="34">
        <v>81.761420852528232</v>
      </c>
      <c r="D20" s="35">
        <v>87.139790679226849</v>
      </c>
      <c r="E20" s="36">
        <v>82.154591423888164</v>
      </c>
      <c r="F20" s="37">
        <v>87.951965516908885</v>
      </c>
      <c r="G20" s="38">
        <v>82.949976015626078</v>
      </c>
      <c r="H20" s="39">
        <v>88.741119593776006</v>
      </c>
      <c r="I20" s="38">
        <v>83.748150206204869</v>
      </c>
      <c r="J20" s="39">
        <v>91.192297794241142</v>
      </c>
      <c r="K20" s="38">
        <v>86.252715751298183</v>
      </c>
      <c r="L20" s="39">
        <v>92.433930443944703</v>
      </c>
      <c r="M20" s="38">
        <v>87.540136796651922</v>
      </c>
    </row>
    <row r="21" spans="1:17" ht="17.25" customHeight="1" x14ac:dyDescent="0.2">
      <c r="A21" s="32" t="s">
        <v>106</v>
      </c>
      <c r="B21" s="33">
        <v>81.609506859121822</v>
      </c>
      <c r="C21" s="34">
        <v>77.654054236904727</v>
      </c>
      <c r="D21" s="35">
        <v>82.143930918336508</v>
      </c>
      <c r="E21" s="36">
        <v>78.053443328816869</v>
      </c>
      <c r="F21" s="37">
        <v>82.401489866931527</v>
      </c>
      <c r="G21" s="38">
        <v>78.387580011694098</v>
      </c>
      <c r="H21" s="39">
        <v>83.435509789504849</v>
      </c>
      <c r="I21" s="38">
        <v>79.478059310469519</v>
      </c>
      <c r="J21" s="39">
        <v>84.582180557255043</v>
      </c>
      <c r="K21" s="38">
        <v>80.708910976813073</v>
      </c>
      <c r="L21" s="39">
        <v>86.475746018406753</v>
      </c>
      <c r="M21" s="38">
        <v>82.616227084518982</v>
      </c>
    </row>
    <row r="22" spans="1:17" ht="17.25" customHeight="1" x14ac:dyDescent="0.2">
      <c r="A22" s="32" t="s">
        <v>107</v>
      </c>
      <c r="B22" s="33">
        <v>80.863593361550343</v>
      </c>
      <c r="C22" s="34">
        <v>71.981829151604003</v>
      </c>
      <c r="D22" s="35">
        <v>82.389089209515433</v>
      </c>
      <c r="E22" s="36">
        <v>73.270522319039543</v>
      </c>
      <c r="F22" s="37">
        <v>83.464019073172793</v>
      </c>
      <c r="G22" s="38">
        <v>74.142962645600008</v>
      </c>
      <c r="H22" s="39">
        <v>84.014293778747899</v>
      </c>
      <c r="I22" s="38">
        <v>74.467796203889549</v>
      </c>
      <c r="J22" s="39">
        <v>85.825407674054432</v>
      </c>
      <c r="K22" s="38">
        <v>76.425148630120859</v>
      </c>
      <c r="L22" s="39">
        <v>85.948428237817055</v>
      </c>
      <c r="M22" s="38">
        <v>76.463555753246936</v>
      </c>
    </row>
    <row r="23" spans="1:17" ht="17.25" customHeight="1" x14ac:dyDescent="0.2">
      <c r="A23" s="32" t="s">
        <v>108</v>
      </c>
      <c r="B23" s="33">
        <v>76.695234694606583</v>
      </c>
      <c r="C23" s="34">
        <v>77.717429902977898</v>
      </c>
      <c r="D23" s="35">
        <v>77.583075175578955</v>
      </c>
      <c r="E23" s="36">
        <v>78.632399986898577</v>
      </c>
      <c r="F23" s="37">
        <v>78.796252937147926</v>
      </c>
      <c r="G23" s="38">
        <v>79.869484851377578</v>
      </c>
      <c r="H23" s="39">
        <v>79.856418632949357</v>
      </c>
      <c r="I23" s="38">
        <v>81.01451917895011</v>
      </c>
      <c r="J23" s="39">
        <v>82.051298654917488</v>
      </c>
      <c r="K23" s="38">
        <v>83.304177626500746</v>
      </c>
      <c r="L23" s="39">
        <v>82.74363149648822</v>
      </c>
      <c r="M23" s="38">
        <v>84.044426573749789</v>
      </c>
    </row>
    <row r="24" spans="1:17" ht="17.25" customHeight="1" x14ac:dyDescent="0.2">
      <c r="A24" s="32" t="s">
        <v>109</v>
      </c>
      <c r="B24" s="33">
        <v>79.881333341038797</v>
      </c>
      <c r="C24" s="34">
        <v>74.603586801958983</v>
      </c>
      <c r="D24" s="35">
        <v>81.45999214906611</v>
      </c>
      <c r="E24" s="36">
        <v>75.859150357926538</v>
      </c>
      <c r="F24" s="37">
        <v>81.177393106260652</v>
      </c>
      <c r="G24" s="38">
        <v>75.496314799944045</v>
      </c>
      <c r="H24" s="39">
        <v>80.993365184851484</v>
      </c>
      <c r="I24" s="38">
        <v>75.326367239454925</v>
      </c>
      <c r="J24" s="39">
        <v>83.488099366781015</v>
      </c>
      <c r="K24" s="38">
        <v>77.778986056472675</v>
      </c>
      <c r="L24" s="39">
        <v>83.932827017137427</v>
      </c>
      <c r="M24" s="38">
        <v>78.135979250403921</v>
      </c>
    </row>
    <row r="25" spans="1:17" ht="17.25" customHeight="1" x14ac:dyDescent="0.2">
      <c r="A25" s="32" t="s">
        <v>110</v>
      </c>
      <c r="B25" s="33">
        <v>88.30360972002434</v>
      </c>
      <c r="C25" s="34">
        <v>83.708138917073654</v>
      </c>
      <c r="D25" s="35">
        <v>89.298024183188062</v>
      </c>
      <c r="E25" s="36">
        <v>84.432425597795969</v>
      </c>
      <c r="F25" s="37">
        <v>89.006091661892498</v>
      </c>
      <c r="G25" s="38">
        <v>84.105950146897882</v>
      </c>
      <c r="H25" s="39">
        <v>90.213958284434042</v>
      </c>
      <c r="I25" s="38">
        <v>85.286210987177839</v>
      </c>
      <c r="J25" s="39">
        <v>92.005408114190999</v>
      </c>
      <c r="K25" s="38">
        <v>87.127762528440769</v>
      </c>
      <c r="L25" s="39">
        <v>92.05985548232745</v>
      </c>
      <c r="M25" s="38">
        <v>87.270636166273704</v>
      </c>
    </row>
    <row r="26" spans="1:17" ht="17.25" customHeight="1" x14ac:dyDescent="0.2">
      <c r="A26" s="32" t="s">
        <v>111</v>
      </c>
      <c r="B26" s="33">
        <v>88.089686569219609</v>
      </c>
      <c r="C26" s="34">
        <v>84.015411526659406</v>
      </c>
      <c r="D26" s="35">
        <v>89.380798621407962</v>
      </c>
      <c r="E26" s="36">
        <v>85.119392315748357</v>
      </c>
      <c r="F26" s="37">
        <v>90.767787242105257</v>
      </c>
      <c r="G26" s="38">
        <v>86.441613722399694</v>
      </c>
      <c r="H26" s="39">
        <v>91.719840184433892</v>
      </c>
      <c r="I26" s="38">
        <v>87.349911429499585</v>
      </c>
      <c r="J26" s="39">
        <v>94.152180396627372</v>
      </c>
      <c r="K26" s="38">
        <v>89.61848899947816</v>
      </c>
      <c r="L26" s="39">
        <v>95.96001760207804</v>
      </c>
      <c r="M26" s="38">
        <v>91.275022143612787</v>
      </c>
    </row>
    <row r="27" spans="1:17" ht="17.25" customHeight="1" x14ac:dyDescent="0.2">
      <c r="A27" s="32" t="s">
        <v>112</v>
      </c>
      <c r="B27" s="40">
        <v>97.855295524636745</v>
      </c>
      <c r="C27" s="34">
        <v>91.343105619446376</v>
      </c>
      <c r="D27" s="35">
        <v>97.620695775107535</v>
      </c>
      <c r="E27" s="36">
        <v>90.830715463512277</v>
      </c>
      <c r="F27" s="37">
        <v>94.695129777808745</v>
      </c>
      <c r="G27" s="38">
        <v>88.068368986256971</v>
      </c>
      <c r="H27" s="39">
        <v>92.607751361782803</v>
      </c>
      <c r="I27" s="38">
        <v>85.948867584057538</v>
      </c>
      <c r="J27" s="39">
        <v>95.860295556048015</v>
      </c>
      <c r="K27" s="38">
        <v>89.383003669079471</v>
      </c>
      <c r="L27" s="39">
        <v>95.178127996508877</v>
      </c>
      <c r="M27" s="38">
        <v>89.033405601854355</v>
      </c>
    </row>
    <row r="28" spans="1:17" ht="17.25" customHeight="1" x14ac:dyDescent="0.2">
      <c r="A28" s="32" t="s">
        <v>113</v>
      </c>
      <c r="B28" s="33">
        <v>57.494275369614201</v>
      </c>
      <c r="C28" s="34">
        <v>63.761557379693421</v>
      </c>
      <c r="D28" s="35">
        <v>60.778236584302235</v>
      </c>
      <c r="E28" s="36">
        <v>68.124330995230281</v>
      </c>
      <c r="F28" s="37">
        <v>62.026680145248704</v>
      </c>
      <c r="G28" s="38">
        <v>68.818580007573914</v>
      </c>
      <c r="H28" s="39">
        <v>66.722418006018529</v>
      </c>
      <c r="I28" s="38">
        <v>73.425006756073728</v>
      </c>
      <c r="J28" s="39">
        <v>68.294675185368149</v>
      </c>
      <c r="K28" s="38">
        <v>74.350904215771081</v>
      </c>
      <c r="L28" s="39">
        <v>68.641767176434811</v>
      </c>
      <c r="M28" s="38">
        <v>73.884235769555417</v>
      </c>
    </row>
    <row r="29" spans="1:17" ht="17.25" customHeight="1" x14ac:dyDescent="0.2">
      <c r="A29" s="32" t="s">
        <v>114</v>
      </c>
      <c r="B29" s="33">
        <v>54.61274531812429</v>
      </c>
      <c r="C29" s="34">
        <v>57.890819044757365</v>
      </c>
      <c r="D29" s="35">
        <v>55.786915571039167</v>
      </c>
      <c r="E29" s="36">
        <v>59.167838418464576</v>
      </c>
      <c r="F29" s="37">
        <v>54.763534802084223</v>
      </c>
      <c r="G29" s="38">
        <v>57.800013361202765</v>
      </c>
      <c r="H29" s="39">
        <v>56.837812084465241</v>
      </c>
      <c r="I29" s="38">
        <v>59.722354472026304</v>
      </c>
      <c r="J29" s="39">
        <v>56.830909881109839</v>
      </c>
      <c r="K29" s="38">
        <v>58.898049787952708</v>
      </c>
      <c r="L29" s="39">
        <v>58.380457303745068</v>
      </c>
      <c r="M29" s="38">
        <v>59.961763917501706</v>
      </c>
    </row>
    <row r="30" spans="1:17" ht="17.25" customHeight="1" x14ac:dyDescent="0.2">
      <c r="A30" s="32" t="s">
        <v>115</v>
      </c>
      <c r="B30" s="33">
        <v>37.1491338507739</v>
      </c>
      <c r="C30" s="34">
        <v>55.70838864254047</v>
      </c>
      <c r="D30" s="35">
        <v>39.329235941872774</v>
      </c>
      <c r="E30" s="36">
        <v>62.309882587901882</v>
      </c>
      <c r="F30" s="37">
        <v>39.525148987392313</v>
      </c>
      <c r="G30" s="38">
        <v>61.234238882078394</v>
      </c>
      <c r="H30" s="39">
        <v>39.07126503204006</v>
      </c>
      <c r="I30" s="38">
        <v>59.982311008079321</v>
      </c>
      <c r="J30" s="39">
        <v>39.38183000542633</v>
      </c>
      <c r="K30" s="38">
        <v>60.954353624901159</v>
      </c>
      <c r="L30" s="39">
        <v>35.020083830292947</v>
      </c>
      <c r="M30" s="38">
        <v>54.154164593051718</v>
      </c>
    </row>
    <row r="31" spans="1:17" ht="17.25" customHeight="1" thickBot="1" x14ac:dyDescent="0.25">
      <c r="A31" s="32" t="s">
        <v>116</v>
      </c>
      <c r="B31" s="33">
        <v>49.337417251034118</v>
      </c>
      <c r="C31" s="34">
        <v>59.98300594574674</v>
      </c>
      <c r="D31" s="35">
        <v>50.199351393781576</v>
      </c>
      <c r="E31" s="36">
        <v>61.799318370646844</v>
      </c>
      <c r="F31" s="37">
        <v>51.20349676093555</v>
      </c>
      <c r="G31" s="38">
        <v>63.56355721621027</v>
      </c>
      <c r="H31" s="39">
        <v>47.116609958565505</v>
      </c>
      <c r="I31" s="38">
        <v>58.549990728361941</v>
      </c>
      <c r="J31" s="39">
        <v>53.385499604652587</v>
      </c>
      <c r="K31" s="38">
        <v>65.993413770997392</v>
      </c>
      <c r="L31" s="39">
        <v>55.742288730622128</v>
      </c>
      <c r="M31" s="38">
        <v>68.765019921402711</v>
      </c>
    </row>
    <row r="32" spans="1:17" s="31" customFormat="1" ht="17.25" customHeight="1" thickBot="1" x14ac:dyDescent="0.25">
      <c r="A32" s="44" t="s">
        <v>81</v>
      </c>
      <c r="B32" s="45">
        <v>77.975997400755332</v>
      </c>
      <c r="C32" s="46">
        <v>77.975997400755332</v>
      </c>
      <c r="D32" s="47">
        <v>78.468447497684906</v>
      </c>
      <c r="E32" s="48">
        <v>78.468447497684906</v>
      </c>
      <c r="F32" s="49">
        <v>79.522968545200243</v>
      </c>
      <c r="G32" s="50">
        <v>79.522968545200243</v>
      </c>
      <c r="H32" s="51">
        <v>79.87128704311111</v>
      </c>
      <c r="I32" s="50">
        <v>79.87128704311111</v>
      </c>
      <c r="J32" s="51">
        <v>81.822407452044573</v>
      </c>
      <c r="K32" s="50">
        <v>81.822407452044573</v>
      </c>
      <c r="L32" s="51">
        <v>82.704626700234144</v>
      </c>
      <c r="M32" s="50">
        <v>82.704626700234144</v>
      </c>
      <c r="N32" s="26"/>
      <c r="O32" s="26"/>
      <c r="P32" s="26"/>
      <c r="Q32" s="26"/>
    </row>
    <row r="33" spans="1:4" x14ac:dyDescent="0.2">
      <c r="A33" s="41"/>
      <c r="B33" s="42"/>
      <c r="C33" s="43"/>
      <c r="D33" s="43"/>
    </row>
    <row r="34" spans="1:4" x14ac:dyDescent="0.2">
      <c r="A34" s="41"/>
      <c r="B34" s="42"/>
      <c r="C34" s="43"/>
      <c r="D34" s="43"/>
    </row>
    <row r="35" spans="1:4" x14ac:dyDescent="0.2">
      <c r="A35" s="41"/>
      <c r="B35" s="42"/>
      <c r="D35" s="43"/>
    </row>
    <row r="36" spans="1:4" x14ac:dyDescent="0.2">
      <c r="A36" s="41"/>
      <c r="B36" s="42"/>
      <c r="C36" s="43"/>
      <c r="D36" s="43"/>
    </row>
    <row r="37" spans="1:4" x14ac:dyDescent="0.2">
      <c r="A37" s="41"/>
      <c r="B37" s="42"/>
      <c r="C37" s="43"/>
      <c r="D37" s="43"/>
    </row>
    <row r="38" spans="1:4" x14ac:dyDescent="0.2">
      <c r="A38" s="41"/>
      <c r="B38" s="42"/>
      <c r="C38" s="43"/>
      <c r="D38" s="43"/>
    </row>
    <row r="39" spans="1:4" x14ac:dyDescent="0.2">
      <c r="A39" s="41"/>
      <c r="B39" s="42"/>
      <c r="C39" s="43"/>
      <c r="D39" s="43"/>
    </row>
    <row r="40" spans="1:4" x14ac:dyDescent="0.2">
      <c r="A40" s="41"/>
      <c r="B40" s="42"/>
      <c r="C40" s="43"/>
      <c r="D40" s="43"/>
    </row>
    <row r="41" spans="1:4" x14ac:dyDescent="0.2">
      <c r="A41" s="41"/>
      <c r="B41" s="42"/>
      <c r="C41" s="43"/>
      <c r="D41" s="43"/>
    </row>
    <row r="42" spans="1:4" x14ac:dyDescent="0.2">
      <c r="A42" s="41"/>
      <c r="B42" s="42"/>
      <c r="C42" s="43"/>
      <c r="D42" s="43"/>
    </row>
    <row r="43" spans="1:4" x14ac:dyDescent="0.2">
      <c r="A43" s="41"/>
      <c r="B43" s="42"/>
      <c r="C43" s="43"/>
      <c r="D43" s="43"/>
    </row>
    <row r="44" spans="1:4" x14ac:dyDescent="0.2">
      <c r="A44" s="41"/>
      <c r="B44" s="42"/>
      <c r="C44" s="43"/>
      <c r="D44" s="43"/>
    </row>
    <row r="45" spans="1:4" x14ac:dyDescent="0.2">
      <c r="A45" s="41"/>
      <c r="B45" s="42"/>
      <c r="C45" s="43"/>
      <c r="D45" s="43"/>
    </row>
    <row r="46" spans="1:4" x14ac:dyDescent="0.2">
      <c r="A46" s="41"/>
      <c r="B46" s="42"/>
      <c r="C46" s="43"/>
      <c r="D46" s="43"/>
    </row>
    <row r="47" spans="1:4" x14ac:dyDescent="0.2">
      <c r="A47" s="41"/>
      <c r="B47" s="42"/>
      <c r="C47" s="43"/>
      <c r="D47" s="43"/>
    </row>
    <row r="48" spans="1:4" x14ac:dyDescent="0.2">
      <c r="A48" s="41"/>
      <c r="B48" s="42"/>
      <c r="C48" s="43"/>
      <c r="D48" s="43"/>
    </row>
    <row r="49" spans="1:4" x14ac:dyDescent="0.2">
      <c r="A49" s="41"/>
      <c r="B49" s="42"/>
      <c r="C49" s="43"/>
      <c r="D49" s="43"/>
    </row>
    <row r="50" spans="1:4" x14ac:dyDescent="0.2">
      <c r="A50" s="41"/>
      <c r="B50" s="42"/>
      <c r="C50" s="43"/>
      <c r="D50" s="43"/>
    </row>
    <row r="51" spans="1:4" x14ac:dyDescent="0.2">
      <c r="A51" s="41"/>
      <c r="B51" s="42"/>
      <c r="C51" s="43"/>
      <c r="D51" s="43"/>
    </row>
    <row r="52" spans="1:4" x14ac:dyDescent="0.2">
      <c r="A52" s="41"/>
      <c r="B52" s="42"/>
      <c r="C52" s="43"/>
      <c r="D52" s="43"/>
    </row>
    <row r="53" spans="1:4" x14ac:dyDescent="0.2">
      <c r="A53" s="41"/>
      <c r="B53" s="42"/>
      <c r="C53" s="43"/>
      <c r="D53" s="43"/>
    </row>
    <row r="54" spans="1:4" x14ac:dyDescent="0.2">
      <c r="A54" s="41"/>
      <c r="B54" s="42"/>
      <c r="C54" s="43"/>
      <c r="D54" s="43"/>
    </row>
    <row r="55" spans="1:4" x14ac:dyDescent="0.2">
      <c r="A55" s="41"/>
      <c r="B55" s="42"/>
      <c r="C55" s="43"/>
      <c r="D55" s="43"/>
    </row>
    <row r="56" spans="1:4" x14ac:dyDescent="0.2">
      <c r="A56" s="41"/>
      <c r="B56" s="42"/>
      <c r="C56" s="43"/>
      <c r="D56" s="43"/>
    </row>
    <row r="57" spans="1:4" x14ac:dyDescent="0.2">
      <c r="A57" s="41"/>
      <c r="B57" s="42"/>
      <c r="C57" s="43"/>
      <c r="D57" s="43"/>
    </row>
    <row r="58" spans="1:4" x14ac:dyDescent="0.2">
      <c r="A58" s="41"/>
      <c r="B58" s="42"/>
      <c r="C58" s="43"/>
      <c r="D58" s="43"/>
    </row>
    <row r="59" spans="1:4" x14ac:dyDescent="0.2">
      <c r="A59" s="41"/>
      <c r="B59" s="42"/>
      <c r="C59" s="43"/>
      <c r="D59" s="43"/>
    </row>
    <row r="60" spans="1:4" x14ac:dyDescent="0.2">
      <c r="A60" s="41"/>
      <c r="B60" s="42"/>
      <c r="C60" s="43"/>
      <c r="D60" s="43"/>
    </row>
    <row r="61" spans="1:4" x14ac:dyDescent="0.2">
      <c r="A61" s="41"/>
      <c r="B61" s="42"/>
      <c r="C61" s="43"/>
      <c r="D61" s="43"/>
    </row>
    <row r="62" spans="1:4" x14ac:dyDescent="0.2">
      <c r="A62" s="41"/>
      <c r="B62" s="42"/>
      <c r="C62" s="43"/>
      <c r="D62" s="43"/>
    </row>
    <row r="63" spans="1:4" x14ac:dyDescent="0.2">
      <c r="A63" s="41"/>
      <c r="B63" s="42"/>
      <c r="C63" s="43"/>
      <c r="D63" s="43"/>
    </row>
    <row r="64" spans="1:4" x14ac:dyDescent="0.2">
      <c r="A64" s="41"/>
      <c r="B64" s="42"/>
      <c r="C64" s="43"/>
      <c r="D64" s="43"/>
    </row>
    <row r="65" spans="1:4" x14ac:dyDescent="0.2">
      <c r="A65" s="41"/>
      <c r="B65" s="42"/>
      <c r="C65" s="43"/>
      <c r="D65" s="43"/>
    </row>
    <row r="66" spans="1:4" x14ac:dyDescent="0.2">
      <c r="A66" s="41"/>
      <c r="B66" s="42"/>
      <c r="C66" s="43"/>
      <c r="D66" s="43"/>
    </row>
    <row r="67" spans="1:4" x14ac:dyDescent="0.2">
      <c r="A67" s="41"/>
      <c r="B67" s="42"/>
      <c r="C67" s="43"/>
      <c r="D67" s="43"/>
    </row>
    <row r="68" spans="1:4" x14ac:dyDescent="0.2">
      <c r="A68" s="41"/>
      <c r="B68" s="42"/>
      <c r="C68" s="43"/>
      <c r="D68" s="43"/>
    </row>
    <row r="69" spans="1:4" x14ac:dyDescent="0.2">
      <c r="A69" s="41"/>
      <c r="B69" s="42"/>
      <c r="C69" s="43"/>
      <c r="D69" s="43"/>
    </row>
    <row r="70" spans="1:4" x14ac:dyDescent="0.2">
      <c r="A70" s="41"/>
      <c r="B70" s="42"/>
      <c r="C70" s="43"/>
      <c r="D70" s="43"/>
    </row>
    <row r="71" spans="1:4" x14ac:dyDescent="0.2">
      <c r="A71" s="41"/>
      <c r="B71" s="42"/>
      <c r="C71" s="43"/>
      <c r="D71" s="43"/>
    </row>
    <row r="72" spans="1:4" x14ac:dyDescent="0.2">
      <c r="A72" s="41"/>
      <c r="B72" s="42"/>
      <c r="C72" s="43"/>
      <c r="D72" s="43"/>
    </row>
    <row r="73" spans="1:4" x14ac:dyDescent="0.2">
      <c r="A73" s="41"/>
      <c r="B73" s="42"/>
      <c r="C73" s="43"/>
      <c r="D73" s="43"/>
    </row>
    <row r="74" spans="1:4" x14ac:dyDescent="0.2">
      <c r="A74" s="41"/>
      <c r="B74" s="42"/>
      <c r="C74" s="43"/>
      <c r="D74" s="43"/>
    </row>
    <row r="75" spans="1:4" x14ac:dyDescent="0.2">
      <c r="A75" s="41"/>
      <c r="B75" s="42"/>
      <c r="C75" s="43"/>
      <c r="D75" s="43"/>
    </row>
    <row r="76" spans="1:4" x14ac:dyDescent="0.2">
      <c r="A76" s="41"/>
      <c r="B76" s="42"/>
      <c r="C76" s="43"/>
      <c r="D76" s="43"/>
    </row>
    <row r="77" spans="1:4" x14ac:dyDescent="0.2">
      <c r="A77" s="41"/>
      <c r="B77" s="42"/>
      <c r="C77" s="43"/>
      <c r="D77" s="43"/>
    </row>
    <row r="78" spans="1:4" x14ac:dyDescent="0.2">
      <c r="A78" s="41"/>
      <c r="B78" s="42"/>
      <c r="C78" s="43"/>
      <c r="D78" s="43"/>
    </row>
    <row r="79" spans="1:4" x14ac:dyDescent="0.2">
      <c r="A79" s="41"/>
      <c r="B79" s="42"/>
      <c r="C79" s="43"/>
      <c r="D79" s="43"/>
    </row>
    <row r="80" spans="1:4" x14ac:dyDescent="0.2">
      <c r="A80" s="41"/>
      <c r="B80" s="42"/>
      <c r="C80" s="43"/>
      <c r="D80" s="43"/>
    </row>
    <row r="81" spans="1:4" x14ac:dyDescent="0.2">
      <c r="A81" s="41"/>
      <c r="B81" s="42"/>
      <c r="C81" s="43"/>
      <c r="D81" s="43"/>
    </row>
    <row r="82" spans="1:4" x14ac:dyDescent="0.2">
      <c r="A82" s="41"/>
      <c r="B82" s="42"/>
      <c r="C82" s="43"/>
      <c r="D82" s="43"/>
    </row>
    <row r="83" spans="1:4" x14ac:dyDescent="0.2">
      <c r="A83" s="41"/>
      <c r="B83" s="42"/>
      <c r="C83" s="43"/>
      <c r="D83" s="43"/>
    </row>
    <row r="84" spans="1:4" x14ac:dyDescent="0.2">
      <c r="A84" s="41"/>
      <c r="B84" s="42"/>
      <c r="C84" s="43"/>
      <c r="D84" s="43"/>
    </row>
    <row r="85" spans="1:4" x14ac:dyDescent="0.2">
      <c r="A85" s="41"/>
      <c r="B85" s="42"/>
      <c r="C85" s="43"/>
      <c r="D85" s="43"/>
    </row>
    <row r="86" spans="1:4" x14ac:dyDescent="0.2">
      <c r="A86" s="41"/>
      <c r="B86" s="42"/>
      <c r="C86" s="43"/>
      <c r="D86" s="43"/>
    </row>
    <row r="87" spans="1:4" x14ac:dyDescent="0.2">
      <c r="A87" s="41"/>
      <c r="B87" s="42"/>
      <c r="C87" s="43"/>
      <c r="D87" s="43"/>
    </row>
    <row r="88" spans="1:4" x14ac:dyDescent="0.2">
      <c r="A88" s="41"/>
      <c r="B88" s="42"/>
      <c r="C88" s="43"/>
      <c r="D88" s="43"/>
    </row>
    <row r="89" spans="1:4" x14ac:dyDescent="0.2">
      <c r="A89" s="41"/>
      <c r="B89" s="42"/>
      <c r="C89" s="43"/>
      <c r="D89" s="43"/>
    </row>
    <row r="90" spans="1:4" x14ac:dyDescent="0.2">
      <c r="A90" s="41"/>
      <c r="B90" s="42"/>
      <c r="C90" s="43"/>
      <c r="D90" s="43"/>
    </row>
    <row r="91" spans="1:4" x14ac:dyDescent="0.2">
      <c r="A91" s="41"/>
      <c r="B91" s="42"/>
      <c r="C91" s="43"/>
      <c r="D91" s="43"/>
    </row>
    <row r="92" spans="1:4" x14ac:dyDescent="0.2">
      <c r="A92" s="41"/>
      <c r="B92" s="42"/>
      <c r="C92" s="43"/>
      <c r="D92" s="43"/>
    </row>
    <row r="93" spans="1:4" x14ac:dyDescent="0.2">
      <c r="A93" s="41"/>
      <c r="B93" s="42"/>
      <c r="C93" s="43"/>
      <c r="D93" s="43"/>
    </row>
    <row r="94" spans="1:4" x14ac:dyDescent="0.2">
      <c r="A94" s="41"/>
      <c r="B94" s="42"/>
      <c r="C94" s="43"/>
      <c r="D94" s="43"/>
    </row>
    <row r="95" spans="1:4" x14ac:dyDescent="0.2">
      <c r="A95" s="41"/>
      <c r="B95" s="42"/>
      <c r="C95" s="43"/>
      <c r="D95" s="43"/>
    </row>
    <row r="96" spans="1:4" x14ac:dyDescent="0.2">
      <c r="A96" s="41"/>
      <c r="B96" s="42"/>
      <c r="C96" s="43"/>
      <c r="D96" s="43"/>
    </row>
    <row r="97" spans="1:4" x14ac:dyDescent="0.2">
      <c r="A97" s="41"/>
      <c r="B97" s="42"/>
      <c r="C97" s="43"/>
      <c r="D97" s="43"/>
    </row>
    <row r="98" spans="1:4" x14ac:dyDescent="0.2">
      <c r="A98" s="41"/>
      <c r="B98" s="42"/>
      <c r="C98" s="43"/>
      <c r="D98" s="43"/>
    </row>
    <row r="99" spans="1:4" x14ac:dyDescent="0.2">
      <c r="A99" s="41"/>
      <c r="B99" s="42"/>
      <c r="C99" s="43"/>
      <c r="D99" s="43"/>
    </row>
    <row r="100" spans="1:4" x14ac:dyDescent="0.2">
      <c r="A100" s="41"/>
      <c r="B100" s="42"/>
      <c r="C100" s="43"/>
      <c r="D100" s="43"/>
    </row>
    <row r="101" spans="1:4" x14ac:dyDescent="0.2">
      <c r="A101" s="41"/>
      <c r="B101" s="42"/>
      <c r="C101" s="43"/>
      <c r="D101" s="43"/>
    </row>
    <row r="102" spans="1:4" x14ac:dyDescent="0.2">
      <c r="A102" s="41"/>
      <c r="B102" s="42"/>
      <c r="C102" s="43"/>
      <c r="D102" s="43"/>
    </row>
    <row r="103" spans="1:4" x14ac:dyDescent="0.2">
      <c r="A103" s="41"/>
      <c r="B103" s="42"/>
      <c r="C103" s="43"/>
      <c r="D103" s="43"/>
    </row>
    <row r="104" spans="1:4" x14ac:dyDescent="0.2">
      <c r="A104" s="41"/>
      <c r="B104" s="42"/>
      <c r="C104" s="43"/>
      <c r="D104" s="43"/>
    </row>
    <row r="105" spans="1:4" x14ac:dyDescent="0.2">
      <c r="A105" s="41"/>
      <c r="B105" s="42"/>
      <c r="C105" s="43"/>
      <c r="D105" s="43"/>
    </row>
    <row r="106" spans="1:4" x14ac:dyDescent="0.2">
      <c r="A106" s="41"/>
      <c r="B106" s="42"/>
      <c r="C106" s="43"/>
      <c r="D106" s="43"/>
    </row>
    <row r="107" spans="1:4" x14ac:dyDescent="0.2">
      <c r="A107" s="41"/>
      <c r="B107" s="42"/>
      <c r="C107" s="43"/>
      <c r="D107" s="43"/>
    </row>
    <row r="108" spans="1:4" x14ac:dyDescent="0.2">
      <c r="A108" s="41"/>
      <c r="B108" s="42"/>
      <c r="C108" s="43"/>
      <c r="D108" s="43"/>
    </row>
    <row r="109" spans="1:4" x14ac:dyDescent="0.2">
      <c r="A109" s="41"/>
      <c r="B109" s="42"/>
      <c r="C109" s="43"/>
      <c r="D109" s="43"/>
    </row>
    <row r="110" spans="1:4" x14ac:dyDescent="0.2">
      <c r="A110" s="41"/>
      <c r="B110" s="42"/>
      <c r="C110" s="43"/>
      <c r="D110" s="43"/>
    </row>
    <row r="111" spans="1:4" x14ac:dyDescent="0.2">
      <c r="A111" s="41"/>
      <c r="B111" s="42"/>
      <c r="C111" s="43"/>
      <c r="D111" s="43"/>
    </row>
    <row r="112" spans="1:4" x14ac:dyDescent="0.2">
      <c r="A112" s="41"/>
      <c r="B112" s="42"/>
      <c r="C112" s="43"/>
      <c r="D112" s="43"/>
    </row>
    <row r="113" spans="1:4" x14ac:dyDescent="0.2">
      <c r="A113" s="41"/>
      <c r="B113" s="42"/>
      <c r="C113" s="43"/>
      <c r="D113" s="43"/>
    </row>
  </sheetData>
  <mergeCells count="9">
    <mergeCell ref="L4:M4"/>
    <mergeCell ref="J4:K4"/>
    <mergeCell ref="A1:K1"/>
    <mergeCell ref="A2:K2"/>
    <mergeCell ref="B4:C4"/>
    <mergeCell ref="D4:E4"/>
    <mergeCell ref="F4:G4"/>
    <mergeCell ref="H4:I4"/>
    <mergeCell ref="A4:A5"/>
  </mergeCells>
  <phoneticPr fontId="3" type="noConversion"/>
  <pageMargins left="0.15748031496062992" right="0.15748031496062992" top="0.95" bottom="0.47244094488188981" header="0.19685039370078741" footer="0.19685039370078741"/>
  <pageSetup paperSize="9" scale="74" fitToHeight="28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N110"/>
  <sheetViews>
    <sheetView workbookViewId="0">
      <pane ySplit="5" topLeftCell="A6" activePane="bottomLeft" state="frozen"/>
      <selection sqref="A1:D27"/>
      <selection pane="bottomLeft" activeCell="B32" sqref="B32:M32"/>
    </sheetView>
  </sheetViews>
  <sheetFormatPr baseColWidth="10" defaultColWidth="9.140625" defaultRowHeight="15.75" customHeight="1" x14ac:dyDescent="0.2"/>
  <cols>
    <col min="1" max="1" width="31.28515625" style="20" bestFit="1" customWidth="1"/>
    <col min="2" max="2" width="9.140625" style="19" bestFit="1" customWidth="1"/>
    <col min="3" max="3" width="10.85546875" style="23" bestFit="1" customWidth="1"/>
    <col min="4" max="4" width="9.7109375" style="23" bestFit="1" customWidth="1"/>
    <col min="5" max="5" width="11.42578125" style="19" bestFit="1" customWidth="1"/>
    <col min="6" max="6" width="9.7109375" style="19" bestFit="1" customWidth="1"/>
    <col min="7" max="7" width="11.42578125" style="19" bestFit="1" customWidth="1"/>
    <col min="8" max="8" width="9.7109375" style="19" bestFit="1" customWidth="1"/>
    <col min="9" max="9" width="11.42578125" style="19" bestFit="1" customWidth="1"/>
    <col min="10" max="10" width="9.7109375" style="19" bestFit="1" customWidth="1"/>
    <col min="11" max="11" width="11.42578125" style="19" bestFit="1" customWidth="1"/>
    <col min="12" max="12" width="9.7109375" style="19" bestFit="1" customWidth="1"/>
    <col min="13" max="13" width="11.42578125" style="19" bestFit="1" customWidth="1"/>
    <col min="14" max="16384" width="9.140625" style="19"/>
  </cols>
  <sheetData>
    <row r="1" spans="1:13" ht="15.75" customHeight="1" x14ac:dyDescent="0.2">
      <c r="A1" s="182" t="s">
        <v>11</v>
      </c>
      <c r="B1" s="182"/>
      <c r="C1" s="182"/>
      <c r="D1" s="182"/>
      <c r="E1" s="182"/>
      <c r="F1" s="182"/>
      <c r="G1" s="182"/>
      <c r="H1" s="182"/>
      <c r="I1" s="182"/>
    </row>
    <row r="2" spans="1:13" ht="15.75" customHeight="1" x14ac:dyDescent="0.2">
      <c r="A2" s="183" t="s">
        <v>6</v>
      </c>
      <c r="B2" s="183"/>
      <c r="C2" s="183"/>
      <c r="D2" s="183"/>
      <c r="E2" s="183"/>
      <c r="F2" s="183"/>
      <c r="G2" s="183"/>
      <c r="H2" s="183"/>
      <c r="I2" s="183"/>
    </row>
    <row r="3" spans="1:13" ht="15.75" customHeight="1" x14ac:dyDescent="0.2">
      <c r="B3" s="22"/>
    </row>
    <row r="4" spans="1:13" ht="15.75" customHeight="1" x14ac:dyDescent="0.2">
      <c r="A4" s="189" t="s">
        <v>0</v>
      </c>
      <c r="B4" s="191" t="s">
        <v>1</v>
      </c>
      <c r="C4" s="188"/>
      <c r="D4" s="187" t="s">
        <v>2</v>
      </c>
      <c r="E4" s="188"/>
      <c r="F4" s="187" t="s">
        <v>3</v>
      </c>
      <c r="G4" s="188"/>
      <c r="H4" s="187">
        <v>2010</v>
      </c>
      <c r="I4" s="188"/>
      <c r="J4" s="187">
        <v>2011</v>
      </c>
      <c r="K4" s="188"/>
      <c r="L4" s="187">
        <v>2012</v>
      </c>
      <c r="M4" s="188"/>
    </row>
    <row r="5" spans="1:13" ht="15.75" customHeight="1" x14ac:dyDescent="0.2">
      <c r="A5" s="190"/>
      <c r="B5" s="104" t="s">
        <v>4</v>
      </c>
      <c r="C5" s="104" t="s">
        <v>5</v>
      </c>
      <c r="D5" s="104" t="s">
        <v>4</v>
      </c>
      <c r="E5" s="104" t="s">
        <v>5</v>
      </c>
      <c r="F5" s="104" t="s">
        <v>4</v>
      </c>
      <c r="G5" s="104" t="s">
        <v>5</v>
      </c>
      <c r="H5" s="104" t="s">
        <v>4</v>
      </c>
      <c r="I5" s="104" t="s">
        <v>5</v>
      </c>
      <c r="J5" s="104" t="s">
        <v>4</v>
      </c>
      <c r="K5" s="104" t="s">
        <v>5</v>
      </c>
      <c r="L5" s="104" t="s">
        <v>4</v>
      </c>
      <c r="M5" s="104" t="s">
        <v>5</v>
      </c>
    </row>
    <row r="6" spans="1:13" ht="15.75" customHeight="1" x14ac:dyDescent="0.2">
      <c r="A6" s="32" t="s">
        <v>56</v>
      </c>
      <c r="B6" s="33">
        <v>24.751636980382084</v>
      </c>
      <c r="C6" s="34">
        <v>26.321059583560004</v>
      </c>
      <c r="D6" s="35">
        <v>25.842042293570238</v>
      </c>
      <c r="E6" s="36">
        <v>27.620440420157145</v>
      </c>
      <c r="F6" s="37">
        <v>27.685603636287755</v>
      </c>
      <c r="G6" s="38">
        <v>29.70703960497227</v>
      </c>
      <c r="H6" s="39">
        <v>28.566993101226323</v>
      </c>
      <c r="I6" s="38">
        <v>30.671059592400002</v>
      </c>
      <c r="J6" s="39">
        <v>30.258077938631011</v>
      </c>
      <c r="K6" s="38">
        <v>32.476127562861073</v>
      </c>
      <c r="L6" s="39">
        <v>31.49335063191889</v>
      </c>
      <c r="M6" s="38">
        <v>33.875549079717189</v>
      </c>
    </row>
    <row r="7" spans="1:13" ht="15.75" customHeight="1" x14ac:dyDescent="0.2">
      <c r="A7" s="32" t="s">
        <v>57</v>
      </c>
      <c r="B7" s="33">
        <v>22.962347305099232</v>
      </c>
      <c r="C7" s="34">
        <v>22.928186618966436</v>
      </c>
      <c r="D7" s="35">
        <v>25.107481529483483</v>
      </c>
      <c r="E7" s="36">
        <v>25.053380388424841</v>
      </c>
      <c r="F7" s="37">
        <v>27.732752596590053</v>
      </c>
      <c r="G7" s="38">
        <v>27.627284505842738</v>
      </c>
      <c r="H7" s="39">
        <v>30.115754508950786</v>
      </c>
      <c r="I7" s="38">
        <v>29.942776360151083</v>
      </c>
      <c r="J7" s="39">
        <v>31.705149584357464</v>
      </c>
      <c r="K7" s="38">
        <v>31.495496240088137</v>
      </c>
      <c r="L7" s="39">
        <v>32.935281446991496</v>
      </c>
      <c r="M7" s="38">
        <v>32.698753848272766</v>
      </c>
    </row>
    <row r="8" spans="1:13" ht="15.75" customHeight="1" x14ac:dyDescent="0.2">
      <c r="A8" s="32" t="s">
        <v>58</v>
      </c>
      <c r="B8" s="33">
        <v>22.135173063922227</v>
      </c>
      <c r="C8" s="34">
        <v>22.420157579675756</v>
      </c>
      <c r="D8" s="35">
        <v>22.848342452679237</v>
      </c>
      <c r="E8" s="36">
        <v>23.236780915141512</v>
      </c>
      <c r="F8" s="37">
        <v>26.15367345108945</v>
      </c>
      <c r="G8" s="38">
        <v>26.661604092555155</v>
      </c>
      <c r="H8" s="39">
        <v>28.690848269973696</v>
      </c>
      <c r="I8" s="38">
        <v>29.27109964290479</v>
      </c>
      <c r="J8" s="39">
        <v>30.378456597678483</v>
      </c>
      <c r="K8" s="38">
        <v>30.999969681834983</v>
      </c>
      <c r="L8" s="39">
        <v>31.522150099514249</v>
      </c>
      <c r="M8" s="38">
        <v>32.194347162948809</v>
      </c>
    </row>
    <row r="9" spans="1:13" ht="15.75" customHeight="1" x14ac:dyDescent="0.2">
      <c r="A9" s="32" t="s">
        <v>59</v>
      </c>
      <c r="B9" s="33">
        <v>22.650362009026928</v>
      </c>
      <c r="C9" s="34">
        <v>22.835680090557933</v>
      </c>
      <c r="D9" s="35">
        <v>24.494041069706601</v>
      </c>
      <c r="E9" s="36">
        <v>24.746589289656704</v>
      </c>
      <c r="F9" s="37">
        <v>27.555310154801774</v>
      </c>
      <c r="G9" s="38">
        <v>27.890564754577888</v>
      </c>
      <c r="H9" s="39">
        <v>28.535324356764697</v>
      </c>
      <c r="I9" s="38">
        <v>28.867004714390337</v>
      </c>
      <c r="J9" s="39">
        <v>30.421038978327502</v>
      </c>
      <c r="K9" s="38">
        <v>30.758263993853788</v>
      </c>
      <c r="L9" s="39">
        <v>32.196777928918159</v>
      </c>
      <c r="M9" s="38">
        <v>32.547842743617593</v>
      </c>
    </row>
    <row r="10" spans="1:13" ht="15.75" customHeight="1" x14ac:dyDescent="0.2">
      <c r="A10" s="32" t="s">
        <v>60</v>
      </c>
      <c r="B10" s="33">
        <v>24.503021898521293</v>
      </c>
      <c r="C10" s="34">
        <v>23.869038861978808</v>
      </c>
      <c r="D10" s="35">
        <v>25.327369963429351</v>
      </c>
      <c r="E10" s="36">
        <v>24.618744540658469</v>
      </c>
      <c r="F10" s="37">
        <v>27.862580757283684</v>
      </c>
      <c r="G10" s="38">
        <v>26.960687671158425</v>
      </c>
      <c r="H10" s="39">
        <v>28.818275334479644</v>
      </c>
      <c r="I10" s="38">
        <v>27.892721373744752</v>
      </c>
      <c r="J10" s="39">
        <v>30.787957095140982</v>
      </c>
      <c r="K10" s="38">
        <v>29.819148022051575</v>
      </c>
      <c r="L10" s="39">
        <v>32.482295393494006</v>
      </c>
      <c r="M10" s="38">
        <v>31.42815488140981</v>
      </c>
    </row>
    <row r="11" spans="1:13" ht="15.75" customHeight="1" x14ac:dyDescent="0.2">
      <c r="A11" s="32" t="s">
        <v>61</v>
      </c>
      <c r="B11" s="33">
        <v>22.15639179095993</v>
      </c>
      <c r="C11" s="34">
        <v>21.66215155246573</v>
      </c>
      <c r="D11" s="35">
        <v>23.810724728228369</v>
      </c>
      <c r="E11" s="36">
        <v>23.210331286711035</v>
      </c>
      <c r="F11" s="37">
        <v>27.306372596488863</v>
      </c>
      <c r="G11" s="38">
        <v>26.47150126821521</v>
      </c>
      <c r="H11" s="39">
        <v>27.707037836539264</v>
      </c>
      <c r="I11" s="38">
        <v>26.738314565370121</v>
      </c>
      <c r="J11" s="39">
        <v>31.350620040629565</v>
      </c>
      <c r="K11" s="38">
        <v>30.247995831822877</v>
      </c>
      <c r="L11" s="39">
        <v>32.893245588465746</v>
      </c>
      <c r="M11" s="38">
        <v>31.631000013984664</v>
      </c>
    </row>
    <row r="12" spans="1:13" ht="15.75" customHeight="1" x14ac:dyDescent="0.2">
      <c r="A12" s="32" t="s">
        <v>62</v>
      </c>
      <c r="B12" s="33">
        <v>25.953509909587044</v>
      </c>
      <c r="C12" s="34">
        <v>25.027012665874306</v>
      </c>
      <c r="D12" s="35">
        <v>27.300484426823029</v>
      </c>
      <c r="E12" s="36">
        <v>26.131440030565798</v>
      </c>
      <c r="F12" s="37">
        <v>29.001802787325534</v>
      </c>
      <c r="G12" s="38">
        <v>27.628398469687141</v>
      </c>
      <c r="H12" s="39">
        <v>30.711807976519459</v>
      </c>
      <c r="I12" s="38">
        <v>29.150417551318306</v>
      </c>
      <c r="J12" s="39">
        <v>32.605148439953609</v>
      </c>
      <c r="K12" s="38">
        <v>30.972638872476036</v>
      </c>
      <c r="L12" s="39">
        <v>34.139509105769413</v>
      </c>
      <c r="M12" s="38">
        <v>32.334265735438059</v>
      </c>
    </row>
    <row r="13" spans="1:13" ht="15.75" customHeight="1" x14ac:dyDescent="0.2">
      <c r="A13" s="32" t="s">
        <v>63</v>
      </c>
      <c r="B13" s="33">
        <v>26.092108182529202</v>
      </c>
      <c r="C13" s="34">
        <v>26.53000890425481</v>
      </c>
      <c r="D13" s="35">
        <v>25.844761317492399</v>
      </c>
      <c r="E13" s="36">
        <v>26.410542356535032</v>
      </c>
      <c r="F13" s="37">
        <v>30.060438438715373</v>
      </c>
      <c r="G13" s="38">
        <v>30.783240760632637</v>
      </c>
      <c r="H13" s="39">
        <v>32.291048055687789</v>
      </c>
      <c r="I13" s="38">
        <v>33.166393044367659</v>
      </c>
      <c r="J13" s="39">
        <v>34.236363861934819</v>
      </c>
      <c r="K13" s="38">
        <v>35.201154863017877</v>
      </c>
      <c r="L13" s="39">
        <v>35.590741023144055</v>
      </c>
      <c r="M13" s="38">
        <v>36.659791502695292</v>
      </c>
    </row>
    <row r="14" spans="1:13" ht="15.75" customHeight="1" x14ac:dyDescent="0.2">
      <c r="A14" s="32" t="s">
        <v>64</v>
      </c>
      <c r="B14" s="33">
        <v>24.224245050983825</v>
      </c>
      <c r="C14" s="34">
        <v>24.293715459983929</v>
      </c>
      <c r="D14" s="35">
        <v>26.498452214230547</v>
      </c>
      <c r="E14" s="36">
        <v>26.556878093646912</v>
      </c>
      <c r="F14" s="37">
        <v>29.087845617656171</v>
      </c>
      <c r="G14" s="38">
        <v>29.088754016384669</v>
      </c>
      <c r="H14" s="39">
        <v>30.180351611382083</v>
      </c>
      <c r="I14" s="38">
        <v>30.112331244022116</v>
      </c>
      <c r="J14" s="39">
        <v>31.855077539086736</v>
      </c>
      <c r="K14" s="38">
        <v>31.734855924839511</v>
      </c>
      <c r="L14" s="39">
        <v>33.483912688327592</v>
      </c>
      <c r="M14" s="38">
        <v>33.320227763490252</v>
      </c>
    </row>
    <row r="15" spans="1:13" ht="15.75" customHeight="1" x14ac:dyDescent="0.2">
      <c r="A15" s="32" t="s">
        <v>65</v>
      </c>
      <c r="B15" s="33">
        <v>23.437775881063658</v>
      </c>
      <c r="C15" s="34">
        <v>23.969335038761113</v>
      </c>
      <c r="D15" s="35">
        <v>26.668312308936994</v>
      </c>
      <c r="E15" s="36">
        <v>27.333526830208417</v>
      </c>
      <c r="F15" s="37">
        <v>29.704706068799037</v>
      </c>
      <c r="G15" s="38">
        <v>30.441033270622849</v>
      </c>
      <c r="H15" s="39">
        <v>31.04425648173634</v>
      </c>
      <c r="I15" s="38">
        <v>31.725817777618769</v>
      </c>
      <c r="J15" s="39">
        <v>33.421176706628195</v>
      </c>
      <c r="K15" s="38">
        <v>34.099992603511829</v>
      </c>
      <c r="L15" s="39">
        <v>34.24090866269286</v>
      </c>
      <c r="M15" s="38">
        <v>34.794213330526297</v>
      </c>
    </row>
    <row r="16" spans="1:13" ht="15.75" customHeight="1" x14ac:dyDescent="0.2">
      <c r="A16" s="32" t="s">
        <v>66</v>
      </c>
      <c r="B16" s="33">
        <v>18.147540211167854</v>
      </c>
      <c r="C16" s="34">
        <v>18.075596496482472</v>
      </c>
      <c r="D16" s="35">
        <v>19.604140823874012</v>
      </c>
      <c r="E16" s="36">
        <v>19.502750618869364</v>
      </c>
      <c r="F16" s="37">
        <v>22.194764957375945</v>
      </c>
      <c r="G16" s="38">
        <v>22.026718557361395</v>
      </c>
      <c r="H16" s="39">
        <v>24.26518409786382</v>
      </c>
      <c r="I16" s="38">
        <v>24.044652726561715</v>
      </c>
      <c r="J16" s="39">
        <v>27.42405460275701</v>
      </c>
      <c r="K16" s="38">
        <v>27.160459217820762</v>
      </c>
      <c r="L16" s="39">
        <v>29.044269175387917</v>
      </c>
      <c r="M16" s="38">
        <v>28.759419327895021</v>
      </c>
    </row>
    <row r="17" spans="1:14" ht="15.75" customHeight="1" x14ac:dyDescent="0.2">
      <c r="A17" s="32" t="s">
        <v>67</v>
      </c>
      <c r="B17" s="33">
        <v>25.55726003293157</v>
      </c>
      <c r="C17" s="34">
        <v>25.292508811195752</v>
      </c>
      <c r="D17" s="35">
        <v>26.745235140094927</v>
      </c>
      <c r="E17" s="36">
        <v>26.49599172703601</v>
      </c>
      <c r="F17" s="37">
        <v>29.243204265950748</v>
      </c>
      <c r="G17" s="38">
        <v>28.968495907980358</v>
      </c>
      <c r="H17" s="39">
        <v>31.076557552100372</v>
      </c>
      <c r="I17" s="38">
        <v>30.802370223696421</v>
      </c>
      <c r="J17" s="39">
        <v>33.96308837301352</v>
      </c>
      <c r="K17" s="38">
        <v>33.6547682474217</v>
      </c>
      <c r="L17" s="39">
        <v>35.359702309953896</v>
      </c>
      <c r="M17" s="38">
        <v>35.065259256443575</v>
      </c>
    </row>
    <row r="18" spans="1:14" ht="15.75" customHeight="1" x14ac:dyDescent="0.2">
      <c r="A18" s="32" t="s">
        <v>68</v>
      </c>
      <c r="B18" s="33">
        <v>24.625712077223429</v>
      </c>
      <c r="C18" s="34">
        <v>24.089305801022189</v>
      </c>
      <c r="D18" s="35">
        <v>24.616987003723199</v>
      </c>
      <c r="E18" s="36">
        <v>24.037443538106654</v>
      </c>
      <c r="F18" s="37">
        <v>27.847749527379488</v>
      </c>
      <c r="G18" s="38">
        <v>27.077446553928269</v>
      </c>
      <c r="H18" s="39">
        <v>28.431587632028933</v>
      </c>
      <c r="I18" s="38">
        <v>27.649363677317748</v>
      </c>
      <c r="J18" s="39">
        <v>30.628673950661714</v>
      </c>
      <c r="K18" s="38">
        <v>29.789944613310652</v>
      </c>
      <c r="L18" s="39">
        <v>32.908667722132165</v>
      </c>
      <c r="M18" s="38">
        <v>31.963537034889981</v>
      </c>
    </row>
    <row r="19" spans="1:14" ht="15.75" customHeight="1" x14ac:dyDescent="0.2">
      <c r="A19" s="32" t="s">
        <v>69</v>
      </c>
      <c r="B19" s="33">
        <v>28.423103973536158</v>
      </c>
      <c r="C19" s="34">
        <v>26.628214365801938</v>
      </c>
      <c r="D19" s="35">
        <v>30.907261800669211</v>
      </c>
      <c r="E19" s="36">
        <v>28.804446165070186</v>
      </c>
      <c r="F19" s="37">
        <v>33.349269822814001</v>
      </c>
      <c r="G19" s="38">
        <v>31.036975721179189</v>
      </c>
      <c r="H19" s="39">
        <v>34.353126707425787</v>
      </c>
      <c r="I19" s="38">
        <v>31.93198382481215</v>
      </c>
      <c r="J19" s="39">
        <v>36.066057945929089</v>
      </c>
      <c r="K19" s="38">
        <v>33.599072047684906</v>
      </c>
      <c r="L19" s="39">
        <v>36.916157860487843</v>
      </c>
      <c r="M19" s="38">
        <v>34.440292405475113</v>
      </c>
    </row>
    <row r="20" spans="1:14" ht="15.75" customHeight="1" x14ac:dyDescent="0.2">
      <c r="A20" s="32" t="s">
        <v>70</v>
      </c>
      <c r="B20" s="33">
        <v>27.645740069161711</v>
      </c>
      <c r="C20" s="34">
        <v>26.422594812296474</v>
      </c>
      <c r="D20" s="35">
        <v>29.26253249227705</v>
      </c>
      <c r="E20" s="36">
        <v>27.826352715338135</v>
      </c>
      <c r="F20" s="37">
        <v>31.292537863649383</v>
      </c>
      <c r="G20" s="38">
        <v>29.716077824824055</v>
      </c>
      <c r="H20" s="39">
        <v>33.371464554847385</v>
      </c>
      <c r="I20" s="38">
        <v>31.683236642359088</v>
      </c>
      <c r="J20" s="39">
        <v>35.709328711979047</v>
      </c>
      <c r="K20" s="38">
        <v>34.011400484870435</v>
      </c>
      <c r="L20" s="39">
        <v>37.370001774272666</v>
      </c>
      <c r="M20" s="38">
        <v>35.645544529090522</v>
      </c>
    </row>
    <row r="21" spans="1:14" ht="15.75" customHeight="1" x14ac:dyDescent="0.2">
      <c r="A21" s="32" t="s">
        <v>71</v>
      </c>
      <c r="B21" s="33">
        <v>23.736134883355376</v>
      </c>
      <c r="C21" s="34">
        <v>22.929750714142735</v>
      </c>
      <c r="D21" s="35">
        <v>24.635724708098159</v>
      </c>
      <c r="E21" s="36">
        <v>23.692564382656276</v>
      </c>
      <c r="F21" s="37">
        <v>26.464283505897033</v>
      </c>
      <c r="G21" s="38">
        <v>25.391583378847287</v>
      </c>
      <c r="H21" s="39">
        <v>28.664011498402367</v>
      </c>
      <c r="I21" s="38">
        <v>27.507794959776842</v>
      </c>
      <c r="J21" s="39">
        <v>30.924226660411662</v>
      </c>
      <c r="K21" s="38">
        <v>29.726078231229597</v>
      </c>
      <c r="L21" s="39">
        <v>32.67799216119198</v>
      </c>
      <c r="M21" s="38">
        <v>31.452806728150787</v>
      </c>
    </row>
    <row r="22" spans="1:14" ht="15.75" customHeight="1" x14ac:dyDescent="0.2">
      <c r="A22" s="32" t="s">
        <v>72</v>
      </c>
      <c r="B22" s="33">
        <v>20.672863015921525</v>
      </c>
      <c r="C22" s="34">
        <v>18.961002588693496</v>
      </c>
      <c r="D22" s="35">
        <v>23.067139010485565</v>
      </c>
      <c r="E22" s="36">
        <v>20.991459169837423</v>
      </c>
      <c r="F22" s="37">
        <v>25.743965955834753</v>
      </c>
      <c r="G22" s="38">
        <v>23.023403805469869</v>
      </c>
      <c r="H22" s="39">
        <v>27.533166031166154</v>
      </c>
      <c r="I22" s="38">
        <v>24.52971330959096</v>
      </c>
      <c r="J22" s="39">
        <v>29.949378877965461</v>
      </c>
      <c r="K22" s="38">
        <v>26.774376703974433</v>
      </c>
      <c r="L22" s="39">
        <v>31.206118704955536</v>
      </c>
      <c r="M22" s="38">
        <v>27.846397809040216</v>
      </c>
    </row>
    <row r="23" spans="1:14" ht="15.75" customHeight="1" x14ac:dyDescent="0.2">
      <c r="A23" s="32" t="s">
        <v>73</v>
      </c>
      <c r="B23" s="33">
        <v>23.318683489212447</v>
      </c>
      <c r="C23" s="34">
        <v>23.523318682804227</v>
      </c>
      <c r="D23" s="35">
        <v>24.76719539999452</v>
      </c>
      <c r="E23" s="36">
        <v>25.010384583887312</v>
      </c>
      <c r="F23" s="37">
        <v>27.182064642724573</v>
      </c>
      <c r="G23" s="38">
        <v>27.471371258774521</v>
      </c>
      <c r="H23" s="39">
        <v>28.934342651371072</v>
      </c>
      <c r="I23" s="38">
        <v>29.262534069698837</v>
      </c>
      <c r="J23" s="39">
        <v>31.322278440036516</v>
      </c>
      <c r="K23" s="38">
        <v>31.703069491740369</v>
      </c>
      <c r="L23" s="39">
        <v>32.639397464678154</v>
      </c>
      <c r="M23" s="38">
        <v>33.045247283933534</v>
      </c>
    </row>
    <row r="24" spans="1:14" ht="15.75" customHeight="1" x14ac:dyDescent="0.2">
      <c r="A24" s="32" t="s">
        <v>74</v>
      </c>
      <c r="B24" s="33">
        <v>21.447004346893593</v>
      </c>
      <c r="C24" s="34">
        <v>20.824008673451811</v>
      </c>
      <c r="D24" s="35">
        <v>23.072820814904652</v>
      </c>
      <c r="E24" s="36">
        <v>22.190214899131796</v>
      </c>
      <c r="F24" s="37">
        <v>25.436817704458178</v>
      </c>
      <c r="G24" s="38">
        <v>24.216394337285923</v>
      </c>
      <c r="H24" s="39">
        <v>27.40443696235387</v>
      </c>
      <c r="I24" s="38">
        <v>26.097990311843169</v>
      </c>
      <c r="J24" s="39">
        <v>29.457634275931198</v>
      </c>
      <c r="K24" s="38">
        <v>28.024405318356028</v>
      </c>
      <c r="L24" s="39">
        <v>30.602195210872999</v>
      </c>
      <c r="M24" s="38">
        <v>29.062338141360634</v>
      </c>
    </row>
    <row r="25" spans="1:14" ht="15.75" customHeight="1" x14ac:dyDescent="0.2">
      <c r="A25" s="32" t="s">
        <v>75</v>
      </c>
      <c r="B25" s="33">
        <v>31.554112586492266</v>
      </c>
      <c r="C25" s="34">
        <v>30.038161520741372</v>
      </c>
      <c r="D25" s="35">
        <v>32.305447958660409</v>
      </c>
      <c r="E25" s="36">
        <v>30.634650347971295</v>
      </c>
      <c r="F25" s="37">
        <v>33.62661482933747</v>
      </c>
      <c r="G25" s="38">
        <v>31.856518815111254</v>
      </c>
      <c r="H25" s="39">
        <v>34.885684641885177</v>
      </c>
      <c r="I25" s="38">
        <v>33.068013136771341</v>
      </c>
      <c r="J25" s="39">
        <v>36.972833017280635</v>
      </c>
      <c r="K25" s="38">
        <v>35.112504663833626</v>
      </c>
      <c r="L25" s="39">
        <v>37.678229370281386</v>
      </c>
      <c r="M25" s="38">
        <v>35.820888570667016</v>
      </c>
    </row>
    <row r="26" spans="1:14" ht="15.75" customHeight="1" x14ac:dyDescent="0.2">
      <c r="A26" s="32" t="s">
        <v>88</v>
      </c>
      <c r="B26" s="33">
        <v>33.270277498597878</v>
      </c>
      <c r="C26" s="34">
        <v>31.993788214472946</v>
      </c>
      <c r="D26" s="35">
        <v>34.259846250194705</v>
      </c>
      <c r="E26" s="36">
        <v>32.888172819361763</v>
      </c>
      <c r="F26" s="37">
        <v>35.955552781339094</v>
      </c>
      <c r="G26" s="38">
        <v>34.484270141964117</v>
      </c>
      <c r="H26" s="39">
        <v>37.48950677551489</v>
      </c>
      <c r="I26" s="38">
        <v>35.95838887430503</v>
      </c>
      <c r="J26" s="39">
        <v>39.69889465514138</v>
      </c>
      <c r="K26" s="38">
        <v>38.038920403138746</v>
      </c>
      <c r="L26" s="39">
        <v>41.479602097762267</v>
      </c>
      <c r="M26" s="38">
        <v>39.688957740059486</v>
      </c>
    </row>
    <row r="27" spans="1:14" ht="15.75" customHeight="1" x14ac:dyDescent="0.2">
      <c r="A27" s="32" t="s">
        <v>76</v>
      </c>
      <c r="B27" s="40">
        <v>33.075164687247359</v>
      </c>
      <c r="C27" s="34">
        <v>30.824487578769677</v>
      </c>
      <c r="D27" s="35">
        <v>34.088363605503908</v>
      </c>
      <c r="E27" s="36">
        <v>31.644475522001063</v>
      </c>
      <c r="F27" s="37">
        <v>35.158917387680802</v>
      </c>
      <c r="G27" s="38">
        <v>32.624289097878659</v>
      </c>
      <c r="H27" s="39">
        <v>35.558445500961831</v>
      </c>
      <c r="I27" s="38">
        <v>32.979247097937971</v>
      </c>
      <c r="J27" s="39">
        <v>37.9947263868658</v>
      </c>
      <c r="K27" s="38">
        <v>35.436565197691017</v>
      </c>
      <c r="L27" s="39">
        <v>40.084858221897854</v>
      </c>
      <c r="M27" s="38">
        <v>37.419036472770024</v>
      </c>
      <c r="N27" s="23"/>
    </row>
    <row r="28" spans="1:14" ht="15.75" customHeight="1" x14ac:dyDescent="0.2">
      <c r="A28" s="32" t="s">
        <v>77</v>
      </c>
      <c r="B28" s="33">
        <v>18.655694560036274</v>
      </c>
      <c r="C28" s="34">
        <v>20.644747259933474</v>
      </c>
      <c r="D28" s="35">
        <v>21.438078111994599</v>
      </c>
      <c r="E28" s="36">
        <v>24.278622542649849</v>
      </c>
      <c r="F28" s="37">
        <v>24.861098223790872</v>
      </c>
      <c r="G28" s="38">
        <v>27.927371810810197</v>
      </c>
      <c r="H28" s="39">
        <v>26.825358895436725</v>
      </c>
      <c r="I28" s="38">
        <v>29.949733865128206</v>
      </c>
      <c r="J28" s="39">
        <v>28.21289291040825</v>
      </c>
      <c r="K28" s="38">
        <v>31.049333434347254</v>
      </c>
      <c r="L28" s="39">
        <v>28.610033344748718</v>
      </c>
      <c r="M28" s="38">
        <v>31.183703500334229</v>
      </c>
      <c r="N28" s="23"/>
    </row>
    <row r="29" spans="1:14" ht="15.75" customHeight="1" x14ac:dyDescent="0.2">
      <c r="A29" s="32" t="s">
        <v>78</v>
      </c>
      <c r="B29" s="33">
        <v>17.077011472800525</v>
      </c>
      <c r="C29" s="34">
        <v>18.385086686549975</v>
      </c>
      <c r="D29" s="35">
        <v>17.353582624450709</v>
      </c>
      <c r="E29" s="36">
        <v>18.675943041785512</v>
      </c>
      <c r="F29" s="37">
        <v>18.027388298560393</v>
      </c>
      <c r="G29" s="38">
        <v>19.357377765692526</v>
      </c>
      <c r="H29" s="39">
        <v>19.97772150995737</v>
      </c>
      <c r="I29" s="38">
        <v>21.396657298736727</v>
      </c>
      <c r="J29" s="39">
        <v>20.224316606749717</v>
      </c>
      <c r="K29" s="38">
        <v>21.144354559908336</v>
      </c>
      <c r="L29" s="39">
        <v>21.335809400508257</v>
      </c>
      <c r="M29" s="38">
        <v>22.113079874295323</v>
      </c>
      <c r="N29" s="23"/>
    </row>
    <row r="30" spans="1:14" ht="15.75" customHeight="1" x14ac:dyDescent="0.2">
      <c r="A30" s="32" t="s">
        <v>79</v>
      </c>
      <c r="B30" s="33">
        <v>4.5738444762029822</v>
      </c>
      <c r="C30" s="34">
        <v>6.6651874024041344</v>
      </c>
      <c r="D30" s="35">
        <v>4.3213604923786137</v>
      </c>
      <c r="E30" s="36">
        <v>6.3750132784660645</v>
      </c>
      <c r="F30" s="37">
        <v>5.4171047424525804</v>
      </c>
      <c r="G30" s="38">
        <v>8.850455419614681</v>
      </c>
      <c r="H30" s="39">
        <v>4.4648965176102742</v>
      </c>
      <c r="I30" s="38">
        <v>7.0536399490706527</v>
      </c>
      <c r="J30" s="39">
        <v>7.3774106887993209</v>
      </c>
      <c r="K30" s="38">
        <v>12.823490169511311</v>
      </c>
      <c r="L30" s="39">
        <v>7.8850855750541156</v>
      </c>
      <c r="M30" s="38">
        <v>13.701296076397686</v>
      </c>
      <c r="N30" s="23"/>
    </row>
    <row r="31" spans="1:14" ht="15.75" customHeight="1" thickBot="1" x14ac:dyDescent="0.25">
      <c r="A31" s="32" t="s">
        <v>80</v>
      </c>
      <c r="B31" s="33">
        <v>19.385845207579735</v>
      </c>
      <c r="C31" s="34">
        <v>22.908117112764231</v>
      </c>
      <c r="D31" s="35">
        <v>19.37049919910352</v>
      </c>
      <c r="E31" s="36">
        <v>23.377799839224465</v>
      </c>
      <c r="F31" s="37">
        <v>21.202461202721818</v>
      </c>
      <c r="G31" s="38">
        <v>25.877189491900502</v>
      </c>
      <c r="H31" s="39">
        <v>19.041138261181743</v>
      </c>
      <c r="I31" s="38">
        <v>23.181034370210465</v>
      </c>
      <c r="J31" s="39">
        <v>24.148541581527262</v>
      </c>
      <c r="K31" s="38">
        <v>29.216610595161626</v>
      </c>
      <c r="L31" s="39">
        <v>25.431840766441969</v>
      </c>
      <c r="M31" s="38">
        <v>30.934235261067016</v>
      </c>
    </row>
    <row r="32" spans="1:14" ht="15.75" customHeight="1" thickBot="1" x14ac:dyDescent="0.25">
      <c r="A32" s="55" t="s">
        <v>81</v>
      </c>
      <c r="B32" s="45">
        <v>25.176930601576821</v>
      </c>
      <c r="C32" s="46">
        <v>25.176930601576821</v>
      </c>
      <c r="D32" s="47">
        <v>26.370104457718817</v>
      </c>
      <c r="E32" s="48">
        <v>26.370104457718817</v>
      </c>
      <c r="F32" s="49">
        <v>28.769919863652667</v>
      </c>
      <c r="G32" s="50">
        <v>28.769919863652667</v>
      </c>
      <c r="H32" s="51">
        <v>30.172168698223732</v>
      </c>
      <c r="I32" s="50">
        <v>30.172168698223732</v>
      </c>
      <c r="J32" s="51">
        <v>32.31381940610688</v>
      </c>
      <c r="K32" s="50">
        <v>32.31381940610688</v>
      </c>
      <c r="L32" s="51">
        <v>33.726851521179064</v>
      </c>
      <c r="M32" s="50">
        <v>33.726851521179064</v>
      </c>
    </row>
    <row r="33" spans="1:9" ht="15.75" customHeight="1" x14ac:dyDescent="0.2">
      <c r="A33" s="24"/>
      <c r="B33" s="56"/>
      <c r="C33" s="53"/>
      <c r="D33" s="53"/>
      <c r="E33" s="52"/>
      <c r="F33" s="52"/>
      <c r="G33" s="52"/>
      <c r="H33" s="52"/>
      <c r="I33" s="52"/>
    </row>
    <row r="34" spans="1:9" ht="15.75" customHeight="1" x14ac:dyDescent="0.2">
      <c r="A34" s="24"/>
      <c r="B34" s="57"/>
      <c r="C34" s="58"/>
      <c r="D34" s="25"/>
    </row>
    <row r="35" spans="1:9" ht="15.75" customHeight="1" x14ac:dyDescent="0.2">
      <c r="A35" s="24"/>
      <c r="B35" s="57"/>
      <c r="C35" s="58"/>
      <c r="D35" s="25"/>
    </row>
    <row r="36" spans="1:9" ht="15.75" customHeight="1" x14ac:dyDescent="0.2">
      <c r="A36" s="24"/>
      <c r="B36" s="57"/>
      <c r="C36" s="58"/>
      <c r="D36" s="25"/>
    </row>
    <row r="37" spans="1:9" ht="15.75" customHeight="1" x14ac:dyDescent="0.2">
      <c r="A37" s="24"/>
      <c r="B37" s="57"/>
      <c r="C37" s="58"/>
      <c r="D37" s="25"/>
    </row>
    <row r="38" spans="1:9" ht="15.75" customHeight="1" x14ac:dyDescent="0.2">
      <c r="A38" s="24"/>
      <c r="B38" s="57"/>
      <c r="C38" s="58"/>
      <c r="D38" s="25"/>
    </row>
    <row r="39" spans="1:9" ht="15.75" customHeight="1" x14ac:dyDescent="0.2">
      <c r="A39" s="24"/>
      <c r="B39" s="57"/>
      <c r="C39" s="58"/>
      <c r="D39" s="25"/>
    </row>
    <row r="40" spans="1:9" ht="15.75" customHeight="1" x14ac:dyDescent="0.2">
      <c r="A40" s="24"/>
      <c r="B40" s="57"/>
      <c r="C40" s="58"/>
      <c r="D40" s="25"/>
    </row>
    <row r="41" spans="1:9" ht="15.75" customHeight="1" x14ac:dyDescent="0.2">
      <c r="A41" s="24"/>
      <c r="B41" s="57"/>
      <c r="C41" s="58"/>
      <c r="D41" s="25"/>
    </row>
    <row r="42" spans="1:9" ht="15.75" customHeight="1" x14ac:dyDescent="0.2">
      <c r="A42" s="24"/>
      <c r="B42" s="57"/>
      <c r="C42" s="58"/>
      <c r="D42" s="25"/>
    </row>
    <row r="43" spans="1:9" ht="15.75" customHeight="1" x14ac:dyDescent="0.2">
      <c r="A43" s="24"/>
      <c r="B43" s="57"/>
      <c r="C43" s="58"/>
      <c r="D43" s="25"/>
    </row>
    <row r="44" spans="1:9" ht="15.75" customHeight="1" x14ac:dyDescent="0.2">
      <c r="A44" s="24"/>
      <c r="B44" s="57"/>
      <c r="C44" s="58"/>
      <c r="D44" s="25"/>
    </row>
    <row r="45" spans="1:9" ht="15.75" customHeight="1" x14ac:dyDescent="0.2">
      <c r="A45" s="24"/>
      <c r="B45" s="57"/>
      <c r="C45" s="58"/>
      <c r="D45" s="25"/>
    </row>
    <row r="46" spans="1:9" ht="15.75" customHeight="1" x14ac:dyDescent="0.2">
      <c r="A46" s="24"/>
      <c r="B46" s="57"/>
      <c r="C46" s="58"/>
      <c r="D46" s="25"/>
    </row>
    <row r="47" spans="1:9" ht="15.75" customHeight="1" x14ac:dyDescent="0.2">
      <c r="A47" s="24"/>
      <c r="B47" s="57"/>
      <c r="C47" s="58"/>
      <c r="D47" s="25"/>
    </row>
    <row r="48" spans="1:9" ht="15.75" customHeight="1" x14ac:dyDescent="0.2">
      <c r="A48" s="24"/>
      <c r="B48" s="57"/>
      <c r="C48" s="58"/>
      <c r="D48" s="25"/>
    </row>
    <row r="49" spans="1:4" ht="15.75" customHeight="1" x14ac:dyDescent="0.2">
      <c r="A49" s="24"/>
      <c r="B49" s="57"/>
      <c r="C49" s="58"/>
      <c r="D49" s="25"/>
    </row>
    <row r="50" spans="1:4" ht="15.75" customHeight="1" x14ac:dyDescent="0.2">
      <c r="A50" s="24"/>
      <c r="B50" s="57"/>
      <c r="C50" s="58"/>
      <c r="D50" s="25"/>
    </row>
    <row r="51" spans="1:4" ht="15.75" customHeight="1" x14ac:dyDescent="0.2">
      <c r="A51" s="24"/>
      <c r="B51" s="57"/>
      <c r="C51" s="58"/>
      <c r="D51" s="25"/>
    </row>
    <row r="52" spans="1:4" ht="15.75" customHeight="1" x14ac:dyDescent="0.2">
      <c r="A52" s="24"/>
      <c r="B52" s="57"/>
      <c r="C52" s="58"/>
      <c r="D52" s="25"/>
    </row>
    <row r="53" spans="1:4" ht="15.75" customHeight="1" x14ac:dyDescent="0.2">
      <c r="A53" s="24"/>
      <c r="B53" s="57"/>
      <c r="C53" s="58"/>
      <c r="D53" s="25"/>
    </row>
    <row r="54" spans="1:4" ht="15.75" customHeight="1" x14ac:dyDescent="0.2">
      <c r="A54" s="24"/>
      <c r="B54" s="57"/>
      <c r="C54" s="58"/>
      <c r="D54" s="25"/>
    </row>
    <row r="55" spans="1:4" ht="15.75" customHeight="1" x14ac:dyDescent="0.2">
      <c r="A55" s="24"/>
      <c r="B55" s="59"/>
      <c r="C55" s="25"/>
      <c r="D55" s="25"/>
    </row>
    <row r="56" spans="1:4" ht="15.75" customHeight="1" x14ac:dyDescent="0.2">
      <c r="A56" s="24"/>
      <c r="B56" s="59"/>
      <c r="C56" s="25"/>
      <c r="D56" s="25"/>
    </row>
    <row r="57" spans="1:4" ht="15.75" customHeight="1" x14ac:dyDescent="0.2">
      <c r="A57" s="24"/>
      <c r="B57" s="59"/>
      <c r="C57" s="25"/>
      <c r="D57" s="25"/>
    </row>
    <row r="58" spans="1:4" ht="15.75" customHeight="1" x14ac:dyDescent="0.2">
      <c r="A58" s="24"/>
      <c r="B58" s="59"/>
      <c r="C58" s="25"/>
      <c r="D58" s="25"/>
    </row>
    <row r="59" spans="1:4" ht="15.75" customHeight="1" x14ac:dyDescent="0.2">
      <c r="A59" s="24"/>
      <c r="B59" s="59"/>
      <c r="C59" s="25"/>
      <c r="D59" s="25"/>
    </row>
    <row r="60" spans="1:4" ht="15.75" customHeight="1" x14ac:dyDescent="0.2">
      <c r="A60" s="24"/>
      <c r="B60" s="59"/>
      <c r="C60" s="25"/>
      <c r="D60" s="25"/>
    </row>
    <row r="61" spans="1:4" ht="15.75" customHeight="1" x14ac:dyDescent="0.2">
      <c r="A61" s="24"/>
      <c r="B61" s="59"/>
      <c r="C61" s="25"/>
      <c r="D61" s="25"/>
    </row>
    <row r="62" spans="1:4" ht="15.75" customHeight="1" x14ac:dyDescent="0.2">
      <c r="A62" s="24"/>
      <c r="B62" s="59"/>
      <c r="C62" s="25"/>
      <c r="D62" s="25"/>
    </row>
    <row r="63" spans="1:4" ht="15.75" customHeight="1" x14ac:dyDescent="0.2">
      <c r="A63" s="24"/>
      <c r="B63" s="59"/>
      <c r="C63" s="25"/>
      <c r="D63" s="25"/>
    </row>
    <row r="64" spans="1:4" ht="15.75" customHeight="1" x14ac:dyDescent="0.2">
      <c r="A64" s="24"/>
      <c r="B64" s="59"/>
      <c r="C64" s="25"/>
      <c r="D64" s="25"/>
    </row>
    <row r="65" spans="1:4" ht="15.75" customHeight="1" x14ac:dyDescent="0.2">
      <c r="A65" s="24"/>
      <c r="B65" s="59"/>
      <c r="C65" s="25"/>
      <c r="D65" s="25"/>
    </row>
    <row r="66" spans="1:4" ht="15.75" customHeight="1" x14ac:dyDescent="0.2">
      <c r="A66" s="24"/>
      <c r="B66" s="59"/>
      <c r="C66" s="25"/>
      <c r="D66" s="25"/>
    </row>
    <row r="67" spans="1:4" ht="15.75" customHeight="1" x14ac:dyDescent="0.2">
      <c r="A67" s="24"/>
      <c r="B67" s="59"/>
      <c r="C67" s="25"/>
      <c r="D67" s="25"/>
    </row>
    <row r="68" spans="1:4" ht="15.75" customHeight="1" x14ac:dyDescent="0.2">
      <c r="A68" s="24"/>
      <c r="B68" s="59"/>
      <c r="C68" s="25"/>
      <c r="D68" s="25"/>
    </row>
    <row r="69" spans="1:4" ht="15.75" customHeight="1" x14ac:dyDescent="0.2">
      <c r="A69" s="24"/>
      <c r="B69" s="59"/>
      <c r="C69" s="25"/>
      <c r="D69" s="25"/>
    </row>
    <row r="70" spans="1:4" ht="15.75" customHeight="1" x14ac:dyDescent="0.2">
      <c r="A70" s="24"/>
      <c r="B70" s="59"/>
      <c r="C70" s="25"/>
      <c r="D70" s="25"/>
    </row>
    <row r="71" spans="1:4" ht="15.75" customHeight="1" x14ac:dyDescent="0.2">
      <c r="A71" s="24"/>
      <c r="B71" s="59"/>
      <c r="C71" s="25"/>
      <c r="D71" s="25"/>
    </row>
    <row r="72" spans="1:4" ht="15.75" customHeight="1" x14ac:dyDescent="0.2">
      <c r="A72" s="24"/>
      <c r="B72" s="59"/>
      <c r="C72" s="25"/>
      <c r="D72" s="25"/>
    </row>
    <row r="73" spans="1:4" ht="15.75" customHeight="1" x14ac:dyDescent="0.2">
      <c r="A73" s="24"/>
      <c r="B73" s="59"/>
      <c r="C73" s="25"/>
      <c r="D73" s="25"/>
    </row>
    <row r="74" spans="1:4" ht="15.75" customHeight="1" x14ac:dyDescent="0.2">
      <c r="A74" s="24"/>
      <c r="B74" s="59"/>
      <c r="C74" s="25"/>
      <c r="D74" s="25"/>
    </row>
    <row r="75" spans="1:4" ht="15.75" customHeight="1" x14ac:dyDescent="0.2">
      <c r="A75" s="24"/>
      <c r="B75" s="59"/>
      <c r="C75" s="25"/>
      <c r="D75" s="25"/>
    </row>
    <row r="76" spans="1:4" ht="15.75" customHeight="1" x14ac:dyDescent="0.2">
      <c r="A76" s="24"/>
      <c r="B76" s="59"/>
      <c r="C76" s="25"/>
      <c r="D76" s="25"/>
    </row>
    <row r="77" spans="1:4" ht="15.75" customHeight="1" x14ac:dyDescent="0.2">
      <c r="A77" s="24"/>
      <c r="B77" s="59"/>
      <c r="C77" s="25"/>
      <c r="D77" s="25"/>
    </row>
    <row r="78" spans="1:4" ht="15.75" customHeight="1" x14ac:dyDescent="0.2">
      <c r="A78" s="24"/>
      <c r="B78" s="59"/>
      <c r="C78" s="25"/>
      <c r="D78" s="25"/>
    </row>
    <row r="79" spans="1:4" ht="15.75" customHeight="1" x14ac:dyDescent="0.2">
      <c r="A79" s="24"/>
      <c r="B79" s="59"/>
      <c r="C79" s="25"/>
      <c r="D79" s="25"/>
    </row>
    <row r="80" spans="1:4" ht="15.75" customHeight="1" x14ac:dyDescent="0.2">
      <c r="A80" s="24"/>
      <c r="B80" s="59"/>
      <c r="C80" s="25"/>
      <c r="D80" s="25"/>
    </row>
    <row r="81" spans="1:4" ht="15.75" customHeight="1" x14ac:dyDescent="0.2">
      <c r="A81" s="24"/>
      <c r="B81" s="59"/>
      <c r="C81" s="25"/>
      <c r="D81" s="25"/>
    </row>
    <row r="82" spans="1:4" ht="15.75" customHeight="1" x14ac:dyDescent="0.2">
      <c r="A82" s="24"/>
      <c r="B82" s="59"/>
      <c r="C82" s="25"/>
      <c r="D82" s="25"/>
    </row>
    <row r="83" spans="1:4" ht="15.75" customHeight="1" x14ac:dyDescent="0.2">
      <c r="A83" s="24"/>
      <c r="B83" s="59"/>
      <c r="C83" s="25"/>
      <c r="D83" s="25"/>
    </row>
    <row r="84" spans="1:4" ht="15.75" customHeight="1" x14ac:dyDescent="0.2">
      <c r="A84" s="24"/>
      <c r="B84" s="59"/>
      <c r="C84" s="25"/>
      <c r="D84" s="25"/>
    </row>
    <row r="85" spans="1:4" ht="15.75" customHeight="1" x14ac:dyDescent="0.2">
      <c r="A85" s="24"/>
      <c r="B85" s="59"/>
      <c r="C85" s="25"/>
      <c r="D85" s="25"/>
    </row>
    <row r="86" spans="1:4" ht="15.75" customHeight="1" x14ac:dyDescent="0.2">
      <c r="A86" s="24"/>
      <c r="B86" s="59"/>
      <c r="C86" s="25"/>
      <c r="D86" s="25"/>
    </row>
    <row r="87" spans="1:4" ht="15.75" customHeight="1" x14ac:dyDescent="0.2">
      <c r="A87" s="24"/>
      <c r="B87" s="59"/>
      <c r="C87" s="25"/>
      <c r="D87" s="25"/>
    </row>
    <row r="88" spans="1:4" ht="15.75" customHeight="1" x14ac:dyDescent="0.2">
      <c r="A88" s="24"/>
      <c r="B88" s="59"/>
      <c r="C88" s="25"/>
      <c r="D88" s="25"/>
    </row>
    <row r="89" spans="1:4" ht="15.75" customHeight="1" x14ac:dyDescent="0.2">
      <c r="A89" s="24"/>
      <c r="B89" s="59"/>
      <c r="C89" s="25"/>
      <c r="D89" s="25"/>
    </row>
    <row r="90" spans="1:4" ht="15.75" customHeight="1" x14ac:dyDescent="0.2">
      <c r="A90" s="24"/>
      <c r="B90" s="59"/>
      <c r="C90" s="25"/>
      <c r="D90" s="25"/>
    </row>
    <row r="91" spans="1:4" ht="15.75" customHeight="1" x14ac:dyDescent="0.2">
      <c r="A91" s="24"/>
      <c r="B91" s="59"/>
      <c r="C91" s="25"/>
      <c r="D91" s="25"/>
    </row>
    <row r="92" spans="1:4" ht="15.75" customHeight="1" x14ac:dyDescent="0.2">
      <c r="A92" s="24"/>
      <c r="B92" s="59"/>
      <c r="C92" s="25"/>
      <c r="D92" s="25"/>
    </row>
    <row r="93" spans="1:4" ht="15.75" customHeight="1" x14ac:dyDescent="0.2">
      <c r="A93" s="24"/>
      <c r="B93" s="59"/>
      <c r="C93" s="25"/>
      <c r="D93" s="25"/>
    </row>
    <row r="94" spans="1:4" ht="15.75" customHeight="1" x14ac:dyDescent="0.2">
      <c r="A94" s="24"/>
      <c r="B94" s="59"/>
      <c r="C94" s="25"/>
      <c r="D94" s="25"/>
    </row>
    <row r="95" spans="1:4" ht="15.75" customHeight="1" x14ac:dyDescent="0.2">
      <c r="A95" s="24"/>
      <c r="B95" s="59"/>
      <c r="C95" s="25"/>
      <c r="D95" s="25"/>
    </row>
    <row r="96" spans="1:4" ht="15.75" customHeight="1" x14ac:dyDescent="0.2">
      <c r="A96" s="24"/>
      <c r="B96" s="59"/>
      <c r="C96" s="25"/>
      <c r="D96" s="25"/>
    </row>
    <row r="97" spans="1:4" ht="15.75" customHeight="1" x14ac:dyDescent="0.2">
      <c r="A97" s="24"/>
      <c r="B97" s="59"/>
      <c r="C97" s="25"/>
      <c r="D97" s="25"/>
    </row>
    <row r="98" spans="1:4" ht="15.75" customHeight="1" x14ac:dyDescent="0.2">
      <c r="A98" s="24"/>
      <c r="B98" s="59"/>
      <c r="C98" s="25"/>
      <c r="D98" s="25"/>
    </row>
    <row r="99" spans="1:4" ht="15.75" customHeight="1" x14ac:dyDescent="0.2">
      <c r="A99" s="24"/>
      <c r="B99" s="59"/>
      <c r="C99" s="25"/>
      <c r="D99" s="25"/>
    </row>
    <row r="100" spans="1:4" ht="15.75" customHeight="1" x14ac:dyDescent="0.2">
      <c r="A100" s="24"/>
      <c r="B100" s="59"/>
      <c r="C100" s="25"/>
      <c r="D100" s="25"/>
    </row>
    <row r="101" spans="1:4" ht="15.75" customHeight="1" x14ac:dyDescent="0.2">
      <c r="A101" s="24"/>
      <c r="B101" s="59"/>
      <c r="C101" s="25"/>
      <c r="D101" s="25"/>
    </row>
    <row r="102" spans="1:4" ht="15.75" customHeight="1" x14ac:dyDescent="0.2">
      <c r="A102" s="24"/>
      <c r="B102" s="59"/>
      <c r="C102" s="25"/>
      <c r="D102" s="25"/>
    </row>
    <row r="103" spans="1:4" ht="15.75" customHeight="1" x14ac:dyDescent="0.2">
      <c r="A103" s="24"/>
      <c r="B103" s="59"/>
      <c r="C103" s="25"/>
      <c r="D103" s="25"/>
    </row>
    <row r="104" spans="1:4" ht="15.75" customHeight="1" x14ac:dyDescent="0.2">
      <c r="A104" s="24"/>
      <c r="B104" s="59"/>
      <c r="C104" s="25"/>
      <c r="D104" s="25"/>
    </row>
    <row r="105" spans="1:4" ht="15.75" customHeight="1" x14ac:dyDescent="0.2">
      <c r="A105" s="24"/>
      <c r="B105" s="59"/>
      <c r="C105" s="25"/>
      <c r="D105" s="25"/>
    </row>
    <row r="106" spans="1:4" ht="15.75" customHeight="1" x14ac:dyDescent="0.2">
      <c r="A106" s="24"/>
      <c r="B106" s="59"/>
      <c r="C106" s="25"/>
      <c r="D106" s="25"/>
    </row>
    <row r="107" spans="1:4" ht="15.75" customHeight="1" x14ac:dyDescent="0.2">
      <c r="A107" s="24"/>
      <c r="B107" s="59"/>
      <c r="C107" s="25"/>
      <c r="D107" s="25"/>
    </row>
    <row r="108" spans="1:4" ht="15.75" customHeight="1" x14ac:dyDescent="0.2">
      <c r="A108" s="24"/>
      <c r="B108" s="59"/>
      <c r="C108" s="25"/>
      <c r="D108" s="25"/>
    </row>
    <row r="109" spans="1:4" ht="15.75" customHeight="1" x14ac:dyDescent="0.2">
      <c r="A109" s="24"/>
      <c r="B109" s="59"/>
      <c r="C109" s="25"/>
      <c r="D109" s="25"/>
    </row>
    <row r="110" spans="1:4" ht="15.75" customHeight="1" x14ac:dyDescent="0.2">
      <c r="A110" s="24"/>
      <c r="B110" s="59"/>
      <c r="C110" s="25"/>
      <c r="D110" s="25"/>
    </row>
  </sheetData>
  <mergeCells count="9">
    <mergeCell ref="L4:M4"/>
    <mergeCell ref="J4:K4"/>
    <mergeCell ref="A1:I1"/>
    <mergeCell ref="A4:A5"/>
    <mergeCell ref="B4:C4"/>
    <mergeCell ref="D4:E4"/>
    <mergeCell ref="F4:G4"/>
    <mergeCell ref="H4:I4"/>
    <mergeCell ref="A2:I2"/>
  </mergeCells>
  <phoneticPr fontId="3" type="noConversion"/>
  <pageMargins left="0.15748031496062992" right="0.15748031496062992" top="0.95" bottom="0.47244094488188981" header="0.19685039370078741" footer="0.19685039370078741"/>
  <pageSetup paperSize="9" scale="74" fitToHeight="28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223"/>
  <sheetViews>
    <sheetView workbookViewId="0">
      <selection activeCell="L79" sqref="L79"/>
    </sheetView>
  </sheetViews>
  <sheetFormatPr baseColWidth="10" defaultColWidth="9.140625" defaultRowHeight="11.25" x14ac:dyDescent="0.2"/>
  <cols>
    <col min="1" max="1" width="30.140625" style="27" bestFit="1" customWidth="1"/>
    <col min="2" max="2" width="30.140625" style="28" customWidth="1"/>
    <col min="3" max="3" width="9.7109375" style="28" bestFit="1" customWidth="1"/>
    <col min="4" max="4" width="9.7109375" style="29" bestFit="1" customWidth="1"/>
    <col min="5" max="6" width="9.7109375" style="26" bestFit="1" customWidth="1"/>
    <col min="7" max="8" width="9.140625" style="26" customWidth="1"/>
    <col min="9" max="10" width="6.28515625" style="26" bestFit="1" customWidth="1"/>
    <col min="11" max="11" width="5.7109375" style="26" bestFit="1" customWidth="1"/>
    <col min="12" max="12" width="9.140625" style="26" customWidth="1"/>
    <col min="13" max="20" width="2" style="26" bestFit="1" customWidth="1"/>
    <col min="21" max="16384" width="9.140625" style="26"/>
  </cols>
  <sheetData>
    <row r="1" spans="1:11" x14ac:dyDescent="0.2">
      <c r="A1" s="182" t="s">
        <v>10</v>
      </c>
      <c r="B1" s="182"/>
      <c r="C1" s="182"/>
      <c r="D1" s="182"/>
      <c r="E1" s="182"/>
      <c r="F1" s="182"/>
    </row>
    <row r="2" spans="1:11" x14ac:dyDescent="0.2">
      <c r="A2" s="182" t="s">
        <v>7</v>
      </c>
      <c r="B2" s="182"/>
      <c r="C2" s="182"/>
      <c r="D2" s="182"/>
      <c r="E2" s="182"/>
      <c r="F2" s="182"/>
    </row>
    <row r="4" spans="1:11" s="30" customFormat="1" ht="15" customHeight="1" x14ac:dyDescent="0.2">
      <c r="A4" s="189" t="s">
        <v>0</v>
      </c>
      <c r="B4" s="189" t="s">
        <v>8</v>
      </c>
      <c r="C4" s="191" t="s">
        <v>9</v>
      </c>
      <c r="D4" s="196"/>
      <c r="E4" s="196"/>
      <c r="F4" s="196"/>
      <c r="G4" s="196"/>
      <c r="H4" s="188"/>
    </row>
    <row r="5" spans="1:11" s="31" customFormat="1" ht="15" customHeight="1" x14ac:dyDescent="0.2">
      <c r="A5" s="190"/>
      <c r="B5" s="190"/>
      <c r="C5" s="104" t="s">
        <v>1</v>
      </c>
      <c r="D5" s="104" t="s">
        <v>2</v>
      </c>
      <c r="E5" s="104" t="s">
        <v>3</v>
      </c>
      <c r="F5" s="104">
        <v>2010</v>
      </c>
      <c r="G5" s="104">
        <v>2011</v>
      </c>
      <c r="H5" s="104">
        <v>2012</v>
      </c>
    </row>
    <row r="6" spans="1:11" ht="15" customHeight="1" x14ac:dyDescent="0.2">
      <c r="A6" s="193" t="s">
        <v>56</v>
      </c>
      <c r="B6" s="54" t="s">
        <v>82</v>
      </c>
      <c r="C6" s="33">
        <v>61.164411018676276</v>
      </c>
      <c r="D6" s="62">
        <v>61.015317568165045</v>
      </c>
      <c r="E6" s="63">
        <v>60.304908139819503</v>
      </c>
      <c r="F6" s="63">
        <v>59.220709073271649</v>
      </c>
      <c r="G6" s="64">
        <v>60.52590461787657</v>
      </c>
      <c r="H6" s="65">
        <v>59.065030319812038</v>
      </c>
      <c r="I6" s="29"/>
      <c r="J6" s="29"/>
      <c r="K6" s="29"/>
    </row>
    <row r="7" spans="1:11" ht="15" customHeight="1" x14ac:dyDescent="0.2">
      <c r="A7" s="194"/>
      <c r="B7" s="54" t="s">
        <v>83</v>
      </c>
      <c r="C7" s="33">
        <v>31.153794595767007</v>
      </c>
      <c r="D7" s="62">
        <v>30.295473275476397</v>
      </c>
      <c r="E7" s="63">
        <v>29.357933138159229</v>
      </c>
      <c r="F7" s="63">
        <v>28.992087529305433</v>
      </c>
      <c r="G7" s="64">
        <v>29.957580113034336</v>
      </c>
      <c r="H7" s="65">
        <v>29.393897653846931</v>
      </c>
      <c r="I7" s="29"/>
      <c r="J7" s="29"/>
      <c r="K7" s="29"/>
    </row>
    <row r="8" spans="1:11" ht="15" customHeight="1" x14ac:dyDescent="0.2">
      <c r="A8" s="194"/>
      <c r="B8" s="54" t="s">
        <v>84</v>
      </c>
      <c r="C8" s="33">
        <v>67.593761707548026</v>
      </c>
      <c r="D8" s="62">
        <v>68.125518579721131</v>
      </c>
      <c r="E8" s="63">
        <v>69.119668250861835</v>
      </c>
      <c r="F8" s="63">
        <v>69.047604386608</v>
      </c>
      <c r="G8" s="64">
        <v>70.437484755296879</v>
      </c>
      <c r="H8" s="65">
        <v>71.013311403372157</v>
      </c>
      <c r="I8" s="29"/>
      <c r="J8" s="29"/>
      <c r="K8" s="29"/>
    </row>
    <row r="9" spans="1:11" ht="15" customHeight="1" x14ac:dyDescent="0.2">
      <c r="A9" s="195"/>
      <c r="B9" s="54" t="s">
        <v>85</v>
      </c>
      <c r="C9" s="33">
        <v>191.84309367769612</v>
      </c>
      <c r="D9" s="62">
        <v>197.83340875664115</v>
      </c>
      <c r="E9" s="63">
        <v>199.65344775697929</v>
      </c>
      <c r="F9" s="63">
        <v>198.51432147869983</v>
      </c>
      <c r="G9" s="64">
        <v>197.96019788941067</v>
      </c>
      <c r="H9" s="65">
        <v>197.00956625838938</v>
      </c>
      <c r="I9" s="29"/>
      <c r="J9" s="29"/>
      <c r="K9" s="29"/>
    </row>
    <row r="10" spans="1:11" ht="15" customHeight="1" x14ac:dyDescent="0.2">
      <c r="A10" s="193" t="s">
        <v>57</v>
      </c>
      <c r="B10" s="54" t="s">
        <v>82</v>
      </c>
      <c r="C10" s="66">
        <v>44.759765923802277</v>
      </c>
      <c r="D10" s="67">
        <v>45.998302353917992</v>
      </c>
      <c r="E10" s="68">
        <v>42.39971913487723</v>
      </c>
      <c r="F10" s="68">
        <v>43.677933187342752</v>
      </c>
      <c r="G10" s="69">
        <v>42.020912755558911</v>
      </c>
      <c r="H10" s="70">
        <v>41.882679448683305</v>
      </c>
      <c r="I10" s="29"/>
      <c r="J10" s="29"/>
      <c r="K10" s="29"/>
    </row>
    <row r="11" spans="1:11" ht="15" customHeight="1" x14ac:dyDescent="0.2">
      <c r="A11" s="194"/>
      <c r="B11" s="54" t="s">
        <v>83</v>
      </c>
      <c r="C11" s="33">
        <v>34.805760515076841</v>
      </c>
      <c r="D11" s="62">
        <v>34.107761134668678</v>
      </c>
      <c r="E11" s="63">
        <v>33.034195406599693</v>
      </c>
      <c r="F11" s="63">
        <v>31.292169321300552</v>
      </c>
      <c r="G11" s="64">
        <v>32.567899696604847</v>
      </c>
      <c r="H11" s="65">
        <v>31.488825591694635</v>
      </c>
      <c r="I11" s="29"/>
      <c r="J11" s="29"/>
      <c r="K11" s="29"/>
    </row>
    <row r="12" spans="1:11" ht="15" customHeight="1" x14ac:dyDescent="0.2">
      <c r="A12" s="194"/>
      <c r="B12" s="54" t="s">
        <v>84</v>
      </c>
      <c r="C12" s="33">
        <v>84.315882110017114</v>
      </c>
      <c r="D12" s="62">
        <v>84.789458000752234</v>
      </c>
      <c r="E12" s="63">
        <v>84.990400411549558</v>
      </c>
      <c r="F12" s="63">
        <v>86.324456611412387</v>
      </c>
      <c r="G12" s="64">
        <v>87.22287590815985</v>
      </c>
      <c r="H12" s="65">
        <v>87.197152964992441</v>
      </c>
      <c r="I12" s="29"/>
      <c r="J12" s="29"/>
      <c r="K12" s="29"/>
    </row>
    <row r="13" spans="1:11" ht="15" customHeight="1" x14ac:dyDescent="0.2">
      <c r="A13" s="195"/>
      <c r="B13" s="54" t="s">
        <v>85</v>
      </c>
      <c r="C13" s="71">
        <v>187.23136755573412</v>
      </c>
      <c r="D13" s="72">
        <v>194.8803617174334</v>
      </c>
      <c r="E13" s="73">
        <v>191.49504427015344</v>
      </c>
      <c r="F13" s="73">
        <v>194.26494885236997</v>
      </c>
      <c r="G13" s="74">
        <v>195.70267266296497</v>
      </c>
      <c r="H13" s="75">
        <v>193.19487393341208</v>
      </c>
      <c r="I13" s="29"/>
      <c r="J13" s="29"/>
      <c r="K13" s="29"/>
    </row>
    <row r="14" spans="1:11" ht="15" customHeight="1" x14ac:dyDescent="0.2">
      <c r="A14" s="193" t="s">
        <v>58</v>
      </c>
      <c r="B14" s="54" t="s">
        <v>82</v>
      </c>
      <c r="C14" s="33">
        <v>52.37172195418384</v>
      </c>
      <c r="D14" s="62">
        <v>49.204118288162675</v>
      </c>
      <c r="E14" s="63">
        <v>51.4893099678428</v>
      </c>
      <c r="F14" s="63">
        <v>50.605008665281488</v>
      </c>
      <c r="G14" s="64">
        <v>51.275442294628746</v>
      </c>
      <c r="H14" s="65">
        <v>47.902927705125663</v>
      </c>
      <c r="I14" s="29"/>
      <c r="J14" s="29"/>
      <c r="K14" s="29"/>
    </row>
    <row r="15" spans="1:11" ht="15" customHeight="1" x14ac:dyDescent="0.2">
      <c r="A15" s="194"/>
      <c r="B15" s="54" t="s">
        <v>83</v>
      </c>
      <c r="C15" s="33">
        <v>34.125454614111611</v>
      </c>
      <c r="D15" s="62">
        <v>31.738762911667951</v>
      </c>
      <c r="E15" s="63">
        <v>30.987261334639072</v>
      </c>
      <c r="F15" s="63">
        <v>30.909170212154642</v>
      </c>
      <c r="G15" s="64">
        <v>31.66093775290452</v>
      </c>
      <c r="H15" s="65">
        <v>31.775211069230426</v>
      </c>
      <c r="I15" s="29"/>
      <c r="J15" s="29"/>
      <c r="K15" s="29"/>
    </row>
    <row r="16" spans="1:11" ht="15" customHeight="1" x14ac:dyDescent="0.2">
      <c r="A16" s="194"/>
      <c r="B16" s="54" t="s">
        <v>84</v>
      </c>
      <c r="C16" s="33">
        <v>78.513720898231696</v>
      </c>
      <c r="D16" s="62">
        <v>77.656238925497874</v>
      </c>
      <c r="E16" s="63">
        <v>79.947765574657595</v>
      </c>
      <c r="F16" s="63">
        <v>80.437615500505188</v>
      </c>
      <c r="G16" s="64">
        <v>81.722010267010518</v>
      </c>
      <c r="H16" s="65">
        <v>83.48430037019385</v>
      </c>
      <c r="I16" s="29"/>
      <c r="J16" s="29"/>
      <c r="K16" s="29"/>
    </row>
    <row r="17" spans="1:11" ht="15" customHeight="1" x14ac:dyDescent="0.2">
      <c r="A17" s="195"/>
      <c r="B17" s="54" t="s">
        <v>85</v>
      </c>
      <c r="C17" s="33">
        <v>178.69657986764966</v>
      </c>
      <c r="D17" s="62">
        <v>180.95801490224753</v>
      </c>
      <c r="E17" s="63">
        <v>189.03957527189294</v>
      </c>
      <c r="F17" s="63">
        <v>191.63169381645469</v>
      </c>
      <c r="G17" s="64">
        <v>193.71583123818164</v>
      </c>
      <c r="H17" s="65">
        <v>197.31180999790487</v>
      </c>
      <c r="I17" s="29"/>
      <c r="J17" s="29"/>
      <c r="K17" s="29"/>
    </row>
    <row r="18" spans="1:11" ht="15" customHeight="1" x14ac:dyDescent="0.2">
      <c r="A18" s="193" t="s">
        <v>59</v>
      </c>
      <c r="B18" s="54" t="s">
        <v>82</v>
      </c>
      <c r="C18" s="66">
        <v>66.872717493937358</v>
      </c>
      <c r="D18" s="67">
        <v>65.890097971577461</v>
      </c>
      <c r="E18" s="68">
        <v>65.325856680134351</v>
      </c>
      <c r="F18" s="68">
        <v>63.126979360020975</v>
      </c>
      <c r="G18" s="69">
        <v>65.462524362790703</v>
      </c>
      <c r="H18" s="70">
        <v>61.397657059700187</v>
      </c>
      <c r="I18" s="29"/>
      <c r="J18" s="29"/>
      <c r="K18" s="29"/>
    </row>
    <row r="19" spans="1:11" ht="15" customHeight="1" x14ac:dyDescent="0.2">
      <c r="A19" s="194"/>
      <c r="B19" s="54" t="s">
        <v>83</v>
      </c>
      <c r="C19" s="33">
        <v>36.020037001921359</v>
      </c>
      <c r="D19" s="62">
        <v>34.785218817936901</v>
      </c>
      <c r="E19" s="63">
        <v>33.125925232701555</v>
      </c>
      <c r="F19" s="63">
        <v>33.758277518547715</v>
      </c>
      <c r="G19" s="64">
        <v>34.779664708764173</v>
      </c>
      <c r="H19" s="65">
        <v>34.328122906191439</v>
      </c>
      <c r="I19" s="29"/>
      <c r="J19" s="29"/>
      <c r="K19" s="29"/>
    </row>
    <row r="20" spans="1:11" ht="15" customHeight="1" x14ac:dyDescent="0.2">
      <c r="A20" s="194"/>
      <c r="B20" s="54" t="s">
        <v>84</v>
      </c>
      <c r="C20" s="33">
        <v>74.226646212558407</v>
      </c>
      <c r="D20" s="62">
        <v>76.227029473525491</v>
      </c>
      <c r="E20" s="63">
        <v>77.235324982182576</v>
      </c>
      <c r="F20" s="63">
        <v>77.083800685878515</v>
      </c>
      <c r="G20" s="64">
        <v>78.809287104629348</v>
      </c>
      <c r="H20" s="65">
        <v>80.38045444103588</v>
      </c>
      <c r="I20" s="29"/>
      <c r="J20" s="29"/>
      <c r="K20" s="29"/>
    </row>
    <row r="21" spans="1:11" ht="15" customHeight="1" x14ac:dyDescent="0.2">
      <c r="A21" s="195"/>
      <c r="B21" s="54" t="s">
        <v>85</v>
      </c>
      <c r="C21" s="71">
        <v>178.52669384196759</v>
      </c>
      <c r="D21" s="72">
        <v>185.32217513415551</v>
      </c>
      <c r="E21" s="73">
        <v>190.22815718075987</v>
      </c>
      <c r="F21" s="73">
        <v>188.69731285085774</v>
      </c>
      <c r="G21" s="74">
        <v>191.58934634758427</v>
      </c>
      <c r="H21" s="75">
        <v>190.94861993417445</v>
      </c>
      <c r="I21" s="29"/>
      <c r="J21" s="29"/>
      <c r="K21" s="29"/>
    </row>
    <row r="22" spans="1:11" ht="15" customHeight="1" x14ac:dyDescent="0.2">
      <c r="A22" s="193" t="s">
        <v>60</v>
      </c>
      <c r="B22" s="54" t="s">
        <v>82</v>
      </c>
      <c r="C22" s="33">
        <v>59.431899426200388</v>
      </c>
      <c r="D22" s="62">
        <v>58.57020731127988</v>
      </c>
      <c r="E22" s="63">
        <v>56.826613826035306</v>
      </c>
      <c r="F22" s="63">
        <v>56.039174210154364</v>
      </c>
      <c r="G22" s="64">
        <v>56.271974323483235</v>
      </c>
      <c r="H22" s="65">
        <v>53.935390574099017</v>
      </c>
      <c r="I22" s="29"/>
      <c r="J22" s="29"/>
      <c r="K22" s="29"/>
    </row>
    <row r="23" spans="1:11" ht="15" customHeight="1" x14ac:dyDescent="0.2">
      <c r="A23" s="194"/>
      <c r="B23" s="54" t="s">
        <v>83</v>
      </c>
      <c r="C23" s="33">
        <v>37.172178438604853</v>
      </c>
      <c r="D23" s="62">
        <v>35.368544104044481</v>
      </c>
      <c r="E23" s="63">
        <v>34.752381252943948</v>
      </c>
      <c r="F23" s="63">
        <v>33.740971235743636</v>
      </c>
      <c r="G23" s="64">
        <v>34.868272954951955</v>
      </c>
      <c r="H23" s="65">
        <v>34.585186367439853</v>
      </c>
      <c r="I23" s="29"/>
      <c r="J23" s="29"/>
      <c r="K23" s="29"/>
    </row>
    <row r="24" spans="1:11" ht="15" customHeight="1" x14ac:dyDescent="0.2">
      <c r="A24" s="194"/>
      <c r="B24" s="54" t="s">
        <v>84</v>
      </c>
      <c r="C24" s="33">
        <v>77.08733894405006</v>
      </c>
      <c r="D24" s="62">
        <v>76.225814987641328</v>
      </c>
      <c r="E24" s="63">
        <v>76.075539459302448</v>
      </c>
      <c r="F24" s="63">
        <v>76.131565235624109</v>
      </c>
      <c r="G24" s="64">
        <v>78.137658152093508</v>
      </c>
      <c r="H24" s="65">
        <v>79.9071299669192</v>
      </c>
      <c r="I24" s="29"/>
      <c r="J24" s="29"/>
      <c r="K24" s="29"/>
    </row>
    <row r="25" spans="1:11" ht="15" customHeight="1" x14ac:dyDescent="0.2">
      <c r="A25" s="195"/>
      <c r="B25" s="54" t="s">
        <v>85</v>
      </c>
      <c r="C25" s="33">
        <v>188.48535220814119</v>
      </c>
      <c r="D25" s="62">
        <v>190.08392369767193</v>
      </c>
      <c r="E25" s="63">
        <v>192.11640431736205</v>
      </c>
      <c r="F25" s="63">
        <v>190.13052965665983</v>
      </c>
      <c r="G25" s="64">
        <v>187.2925740898246</v>
      </c>
      <c r="H25" s="65">
        <v>188.84008121367035</v>
      </c>
      <c r="I25" s="29"/>
      <c r="J25" s="29"/>
      <c r="K25" s="29"/>
    </row>
    <row r="26" spans="1:11" ht="15" customHeight="1" x14ac:dyDescent="0.2">
      <c r="A26" s="193" t="s">
        <v>61</v>
      </c>
      <c r="B26" s="54" t="s">
        <v>82</v>
      </c>
      <c r="C26" s="66">
        <v>53.926740660460041</v>
      </c>
      <c r="D26" s="67">
        <v>50.683897732153177</v>
      </c>
      <c r="E26" s="68">
        <v>54.323703136154741</v>
      </c>
      <c r="F26" s="68">
        <v>45.792215030870643</v>
      </c>
      <c r="G26" s="69">
        <v>50.322538923652914</v>
      </c>
      <c r="H26" s="70">
        <v>48.018499889939001</v>
      </c>
      <c r="I26" s="29"/>
      <c r="J26" s="29"/>
      <c r="K26" s="29"/>
    </row>
    <row r="27" spans="1:11" ht="15" customHeight="1" x14ac:dyDescent="0.2">
      <c r="A27" s="194"/>
      <c r="B27" s="54" t="s">
        <v>83</v>
      </c>
      <c r="C27" s="33">
        <v>35.085648568047247</v>
      </c>
      <c r="D27" s="62">
        <v>33.072440894973148</v>
      </c>
      <c r="E27" s="63">
        <v>33.200138932954992</v>
      </c>
      <c r="F27" s="63">
        <v>31.024358361634572</v>
      </c>
      <c r="G27" s="64">
        <v>33.92810063515892</v>
      </c>
      <c r="H27" s="65">
        <v>33.006429420751104</v>
      </c>
      <c r="I27" s="29"/>
      <c r="J27" s="29"/>
      <c r="K27" s="29"/>
    </row>
    <row r="28" spans="1:11" ht="15" customHeight="1" x14ac:dyDescent="0.2">
      <c r="A28" s="194"/>
      <c r="B28" s="54" t="s">
        <v>84</v>
      </c>
      <c r="C28" s="33">
        <v>75.481384351705856</v>
      </c>
      <c r="D28" s="62">
        <v>76.051229325744814</v>
      </c>
      <c r="E28" s="63">
        <v>76.455376967576598</v>
      </c>
      <c r="F28" s="63">
        <v>75.479061706072898</v>
      </c>
      <c r="G28" s="64">
        <v>79.337928102466861</v>
      </c>
      <c r="H28" s="65">
        <v>80.4297443821212</v>
      </c>
      <c r="I28" s="29"/>
      <c r="J28" s="29"/>
      <c r="K28" s="29"/>
    </row>
    <row r="29" spans="1:11" ht="15" customHeight="1" x14ac:dyDescent="0.2">
      <c r="A29" s="195"/>
      <c r="B29" s="54" t="s">
        <v>85</v>
      </c>
      <c r="C29" s="71">
        <v>180.48272014608429</v>
      </c>
      <c r="D29" s="72">
        <v>187.80215887372174</v>
      </c>
      <c r="E29" s="73">
        <v>192.42944823297915</v>
      </c>
      <c r="F29" s="73">
        <v>193.10103069896877</v>
      </c>
      <c r="G29" s="74">
        <v>201.07636556734133</v>
      </c>
      <c r="H29" s="75">
        <v>202.79792175211298</v>
      </c>
      <c r="I29" s="29"/>
      <c r="J29" s="29"/>
      <c r="K29" s="29"/>
    </row>
    <row r="30" spans="1:11" ht="15" customHeight="1" x14ac:dyDescent="0.2">
      <c r="A30" s="193" t="s">
        <v>62</v>
      </c>
      <c r="B30" s="54" t="s">
        <v>82</v>
      </c>
      <c r="C30" s="33">
        <v>53.612021274783096</v>
      </c>
      <c r="D30" s="62">
        <v>52.226227513372251</v>
      </c>
      <c r="E30" s="63">
        <v>48.407385849850613</v>
      </c>
      <c r="F30" s="63">
        <v>47.082811592049104</v>
      </c>
      <c r="G30" s="64">
        <v>50.849265320791645</v>
      </c>
      <c r="H30" s="65">
        <v>47.129251722716127</v>
      </c>
      <c r="I30" s="29"/>
      <c r="J30" s="29"/>
      <c r="K30" s="29"/>
    </row>
    <row r="31" spans="1:11" ht="15" customHeight="1" x14ac:dyDescent="0.2">
      <c r="A31" s="194"/>
      <c r="B31" s="54" t="s">
        <v>83</v>
      </c>
      <c r="C31" s="33">
        <v>35.392423788369292</v>
      </c>
      <c r="D31" s="62">
        <v>33.799595268050084</v>
      </c>
      <c r="E31" s="63">
        <v>32.066512725495301</v>
      </c>
      <c r="F31" s="63">
        <v>31.199519856790932</v>
      </c>
      <c r="G31" s="64">
        <v>32.386714163697256</v>
      </c>
      <c r="H31" s="65">
        <v>31.238519308846911</v>
      </c>
      <c r="I31" s="29"/>
      <c r="J31" s="29"/>
      <c r="K31" s="29"/>
    </row>
    <row r="32" spans="1:11" ht="15" customHeight="1" x14ac:dyDescent="0.2">
      <c r="A32" s="194"/>
      <c r="B32" s="54" t="s">
        <v>84</v>
      </c>
      <c r="C32" s="33">
        <v>83.574676325685559</v>
      </c>
      <c r="D32" s="62">
        <v>83.38072215008728</v>
      </c>
      <c r="E32" s="63">
        <v>82.578687508684467</v>
      </c>
      <c r="F32" s="63">
        <v>83.570337341542825</v>
      </c>
      <c r="G32" s="64">
        <v>84.996812831182908</v>
      </c>
      <c r="H32" s="65">
        <v>87.324690352652283</v>
      </c>
      <c r="I32" s="29"/>
      <c r="J32" s="29"/>
      <c r="K32" s="29"/>
    </row>
    <row r="33" spans="1:11" ht="15" customHeight="1" x14ac:dyDescent="0.2">
      <c r="A33" s="195"/>
      <c r="B33" s="54" t="s">
        <v>85</v>
      </c>
      <c r="C33" s="33">
        <v>184.28490967081567</v>
      </c>
      <c r="D33" s="62">
        <v>192.55398976725286</v>
      </c>
      <c r="E33" s="63">
        <v>190.20114234333874</v>
      </c>
      <c r="F33" s="63">
        <v>192.61215788341497</v>
      </c>
      <c r="G33" s="64">
        <v>189.58291241168786</v>
      </c>
      <c r="H33" s="65">
        <v>194.78076082762729</v>
      </c>
      <c r="I33" s="29"/>
      <c r="J33" s="29"/>
      <c r="K33" s="29"/>
    </row>
    <row r="34" spans="1:11" ht="15" customHeight="1" x14ac:dyDescent="0.2">
      <c r="A34" s="193" t="s">
        <v>63</v>
      </c>
      <c r="B34" s="54" t="s">
        <v>82</v>
      </c>
      <c r="C34" s="66">
        <v>78.149555997348983</v>
      </c>
      <c r="D34" s="67">
        <v>71.48084314661196</v>
      </c>
      <c r="E34" s="68">
        <v>74.36249936552953</v>
      </c>
      <c r="F34" s="68">
        <v>73.04891500279588</v>
      </c>
      <c r="G34" s="69">
        <v>74.33887884569981</v>
      </c>
      <c r="H34" s="70">
        <v>71.035099159338102</v>
      </c>
      <c r="I34" s="29"/>
      <c r="J34" s="29"/>
      <c r="K34" s="29"/>
    </row>
    <row r="35" spans="1:11" ht="15" customHeight="1" x14ac:dyDescent="0.2">
      <c r="A35" s="194"/>
      <c r="B35" s="54" t="s">
        <v>83</v>
      </c>
      <c r="C35" s="33">
        <v>39.929253489999475</v>
      </c>
      <c r="D35" s="62">
        <v>36.879111225947199</v>
      </c>
      <c r="E35" s="63">
        <v>38.572108968782445</v>
      </c>
      <c r="F35" s="63">
        <v>37.16187482135993</v>
      </c>
      <c r="G35" s="64">
        <v>38.344492321437251</v>
      </c>
      <c r="H35" s="65">
        <v>38.695465626708888</v>
      </c>
      <c r="I35" s="29"/>
      <c r="J35" s="29"/>
      <c r="K35" s="29"/>
    </row>
    <row r="36" spans="1:11" ht="15" customHeight="1" x14ac:dyDescent="0.2">
      <c r="A36" s="194"/>
      <c r="B36" s="54" t="s">
        <v>84</v>
      </c>
      <c r="C36" s="33">
        <v>77.705076637313809</v>
      </c>
      <c r="D36" s="62">
        <v>75.539400739212979</v>
      </c>
      <c r="E36" s="63">
        <v>81.000546169027757</v>
      </c>
      <c r="F36" s="63">
        <v>81.781709163775702</v>
      </c>
      <c r="G36" s="64">
        <v>83.95129469317277</v>
      </c>
      <c r="H36" s="65">
        <v>86.062016872155084</v>
      </c>
      <c r="I36" s="29"/>
      <c r="J36" s="29"/>
      <c r="K36" s="29"/>
    </row>
    <row r="37" spans="1:11" ht="15" customHeight="1" x14ac:dyDescent="0.2">
      <c r="A37" s="195"/>
      <c r="B37" s="54" t="s">
        <v>85</v>
      </c>
      <c r="C37" s="71">
        <v>182.03397483387462</v>
      </c>
      <c r="D37" s="72">
        <v>180.80201777625501</v>
      </c>
      <c r="E37" s="73">
        <v>190.98369379658769</v>
      </c>
      <c r="F37" s="73">
        <v>193.75947544956551</v>
      </c>
      <c r="G37" s="74">
        <v>196.70353263323454</v>
      </c>
      <c r="H37" s="75">
        <v>198.57327417379105</v>
      </c>
      <c r="I37" s="29"/>
      <c r="J37" s="29"/>
      <c r="K37" s="29"/>
    </row>
    <row r="38" spans="1:11" ht="15" customHeight="1" x14ac:dyDescent="0.2">
      <c r="A38" s="193" t="s">
        <v>64</v>
      </c>
      <c r="B38" s="54" t="s">
        <v>82</v>
      </c>
      <c r="C38" s="33">
        <v>46.784223072180836</v>
      </c>
      <c r="D38" s="62">
        <v>44.989122664043478</v>
      </c>
      <c r="E38" s="63">
        <v>43.935972194960065</v>
      </c>
      <c r="F38" s="63">
        <v>42.761834714594471</v>
      </c>
      <c r="G38" s="64">
        <v>41.918773037089018</v>
      </c>
      <c r="H38" s="65">
        <v>40.155640223800113</v>
      </c>
      <c r="I38" s="29"/>
      <c r="J38" s="29"/>
      <c r="K38" s="29"/>
    </row>
    <row r="39" spans="1:11" ht="15" customHeight="1" x14ac:dyDescent="0.2">
      <c r="A39" s="194"/>
      <c r="B39" s="54" t="s">
        <v>83</v>
      </c>
      <c r="C39" s="33">
        <v>32.241660059240608</v>
      </c>
      <c r="D39" s="62">
        <v>30.481749583144158</v>
      </c>
      <c r="E39" s="63">
        <v>30.594613370141619</v>
      </c>
      <c r="F39" s="63">
        <v>30.684963830860386</v>
      </c>
      <c r="G39" s="64">
        <v>31.184718051234025</v>
      </c>
      <c r="H39" s="65">
        <v>31.795171790918008</v>
      </c>
      <c r="I39" s="29"/>
      <c r="J39" s="29"/>
      <c r="K39" s="29"/>
    </row>
    <row r="40" spans="1:11" ht="15" customHeight="1" x14ac:dyDescent="0.2">
      <c r="A40" s="194"/>
      <c r="B40" s="54" t="s">
        <v>84</v>
      </c>
      <c r="C40" s="33">
        <v>79.169731033895431</v>
      </c>
      <c r="D40" s="62">
        <v>81.249191661271297</v>
      </c>
      <c r="E40" s="63">
        <v>83.223140098494568</v>
      </c>
      <c r="F40" s="63">
        <v>82.846721570425075</v>
      </c>
      <c r="G40" s="64">
        <v>84.582742301248857</v>
      </c>
      <c r="H40" s="65">
        <v>85.857658775536152</v>
      </c>
      <c r="I40" s="29"/>
      <c r="J40" s="29"/>
      <c r="K40" s="29"/>
    </row>
    <row r="41" spans="1:11" ht="15" customHeight="1" x14ac:dyDescent="0.2">
      <c r="A41" s="195"/>
      <c r="B41" s="54" t="s">
        <v>85</v>
      </c>
      <c r="C41" s="33">
        <v>190.05968069997616</v>
      </c>
      <c r="D41" s="62">
        <v>198.62341631291113</v>
      </c>
      <c r="E41" s="63">
        <v>201.93139807957596</v>
      </c>
      <c r="F41" s="63">
        <v>201.39144273800545</v>
      </c>
      <c r="G41" s="64">
        <v>204.87979690671503</v>
      </c>
      <c r="H41" s="65">
        <v>203.2636856333045</v>
      </c>
      <c r="I41" s="29"/>
      <c r="J41" s="29"/>
      <c r="K41" s="29"/>
    </row>
    <row r="42" spans="1:11" ht="15" customHeight="1" x14ac:dyDescent="0.2">
      <c r="A42" s="193" t="s">
        <v>65</v>
      </c>
      <c r="B42" s="54" t="s">
        <v>82</v>
      </c>
      <c r="C42" s="66">
        <v>47.943800961655356</v>
      </c>
      <c r="D42" s="67">
        <v>46.245959780888469</v>
      </c>
      <c r="E42" s="68">
        <v>47.502045930177779</v>
      </c>
      <c r="F42" s="68">
        <v>48.082315411485084</v>
      </c>
      <c r="G42" s="69">
        <v>49.34680876793275</v>
      </c>
      <c r="H42" s="70">
        <v>46.643688978855401</v>
      </c>
      <c r="I42" s="29"/>
      <c r="J42" s="29"/>
      <c r="K42" s="29"/>
    </row>
    <row r="43" spans="1:11" ht="15" customHeight="1" x14ac:dyDescent="0.2">
      <c r="A43" s="194"/>
      <c r="B43" s="54" t="s">
        <v>83</v>
      </c>
      <c r="C43" s="33">
        <v>31.492845028821087</v>
      </c>
      <c r="D43" s="62">
        <v>31.773833821559442</v>
      </c>
      <c r="E43" s="63">
        <v>30.871995472290131</v>
      </c>
      <c r="F43" s="63">
        <v>31.260446259994321</v>
      </c>
      <c r="G43" s="64">
        <v>31.984726520196791</v>
      </c>
      <c r="H43" s="65">
        <v>31.858323495587396</v>
      </c>
      <c r="I43" s="29"/>
      <c r="J43" s="29"/>
      <c r="K43" s="29"/>
    </row>
    <row r="44" spans="1:11" ht="15" customHeight="1" x14ac:dyDescent="0.2">
      <c r="A44" s="194"/>
      <c r="B44" s="54" t="s">
        <v>84</v>
      </c>
      <c r="C44" s="33">
        <v>75.859078104485846</v>
      </c>
      <c r="D44" s="62">
        <v>78.929101146320889</v>
      </c>
      <c r="E44" s="63">
        <v>79.831370315930229</v>
      </c>
      <c r="F44" s="63">
        <v>80.40873030883418</v>
      </c>
      <c r="G44" s="64">
        <v>83.138825920572856</v>
      </c>
      <c r="H44" s="65">
        <v>83.116906384775476</v>
      </c>
      <c r="I44" s="29"/>
      <c r="J44" s="29"/>
      <c r="K44" s="29"/>
    </row>
    <row r="45" spans="1:11" ht="15" customHeight="1" x14ac:dyDescent="0.2">
      <c r="A45" s="195"/>
      <c r="B45" s="54" t="s">
        <v>85</v>
      </c>
      <c r="C45" s="71">
        <v>198.49212547180181</v>
      </c>
      <c r="D45" s="72">
        <v>214.79711520310789</v>
      </c>
      <c r="E45" s="73">
        <v>214.30408955086753</v>
      </c>
      <c r="F45" s="73">
        <v>212.01204971397701</v>
      </c>
      <c r="G45" s="74">
        <v>214.85425261394249</v>
      </c>
      <c r="H45" s="75">
        <v>211.06462948703913</v>
      </c>
      <c r="I45" s="29"/>
      <c r="J45" s="29"/>
      <c r="K45" s="29"/>
    </row>
    <row r="46" spans="1:11" ht="15" customHeight="1" x14ac:dyDescent="0.2">
      <c r="A46" s="193" t="s">
        <v>66</v>
      </c>
      <c r="B46" s="54" t="s">
        <v>82</v>
      </c>
      <c r="C46" s="33">
        <v>60.57495143567305</v>
      </c>
      <c r="D46" s="62">
        <v>58.894279593853845</v>
      </c>
      <c r="E46" s="63">
        <v>56.36486189591345</v>
      </c>
      <c r="F46" s="63">
        <v>50.787592353926051</v>
      </c>
      <c r="G46" s="64">
        <v>51.431473156338164</v>
      </c>
      <c r="H46" s="65">
        <v>49.503564857189048</v>
      </c>
      <c r="I46" s="29"/>
      <c r="J46" s="29"/>
      <c r="K46" s="29"/>
    </row>
    <row r="47" spans="1:11" ht="15" customHeight="1" x14ac:dyDescent="0.2">
      <c r="A47" s="194"/>
      <c r="B47" s="54" t="s">
        <v>83</v>
      </c>
      <c r="C47" s="33">
        <v>38.264156369228644</v>
      </c>
      <c r="D47" s="62">
        <v>36.230939143803063</v>
      </c>
      <c r="E47" s="63">
        <v>34.834720719851333</v>
      </c>
      <c r="F47" s="63">
        <v>34.668803846345476</v>
      </c>
      <c r="G47" s="64">
        <v>35.420818732078772</v>
      </c>
      <c r="H47" s="65">
        <v>35.327925657411058</v>
      </c>
      <c r="I47" s="29"/>
      <c r="J47" s="29"/>
      <c r="K47" s="29"/>
    </row>
    <row r="48" spans="1:11" ht="15" customHeight="1" x14ac:dyDescent="0.2">
      <c r="A48" s="194"/>
      <c r="B48" s="54" t="s">
        <v>84</v>
      </c>
      <c r="C48" s="33">
        <v>76.881350396472314</v>
      </c>
      <c r="D48" s="62">
        <v>76.760933219058273</v>
      </c>
      <c r="E48" s="63">
        <v>75.602948469712061</v>
      </c>
      <c r="F48" s="63">
        <v>74.361131855452328</v>
      </c>
      <c r="G48" s="64">
        <v>78.920306718911888</v>
      </c>
      <c r="H48" s="65">
        <v>80.585182444343616</v>
      </c>
      <c r="I48" s="29"/>
      <c r="J48" s="29"/>
      <c r="K48" s="29"/>
    </row>
    <row r="49" spans="1:11" ht="15" customHeight="1" x14ac:dyDescent="0.2">
      <c r="A49" s="195"/>
      <c r="B49" s="54" t="s">
        <v>85</v>
      </c>
      <c r="C49" s="33">
        <v>170.87808751227135</v>
      </c>
      <c r="D49" s="62">
        <v>177.23179920454129</v>
      </c>
      <c r="E49" s="63">
        <v>178.0374800594322</v>
      </c>
      <c r="F49" s="63">
        <v>176.24326552974821</v>
      </c>
      <c r="G49" s="64">
        <v>184.31998222287359</v>
      </c>
      <c r="H49" s="65">
        <v>186.22418008179932</v>
      </c>
      <c r="I49" s="29"/>
      <c r="J49" s="29"/>
      <c r="K49" s="29"/>
    </row>
    <row r="50" spans="1:11" ht="15" customHeight="1" x14ac:dyDescent="0.2">
      <c r="A50" s="193" t="s">
        <v>67</v>
      </c>
      <c r="B50" s="54" t="s">
        <v>82</v>
      </c>
      <c r="C50" s="66">
        <v>69.537189448814615</v>
      </c>
      <c r="D50" s="67">
        <v>63.740094388245382</v>
      </c>
      <c r="E50" s="68">
        <v>61.908935771767652</v>
      </c>
      <c r="F50" s="68">
        <v>60.002394626482356</v>
      </c>
      <c r="G50" s="69">
        <v>61.475041637239748</v>
      </c>
      <c r="H50" s="70">
        <v>58.602101099562653</v>
      </c>
      <c r="I50" s="29"/>
      <c r="J50" s="29"/>
      <c r="K50" s="29"/>
    </row>
    <row r="51" spans="1:11" ht="15" customHeight="1" x14ac:dyDescent="0.2">
      <c r="A51" s="194"/>
      <c r="B51" s="54" t="s">
        <v>83</v>
      </c>
      <c r="C51" s="33">
        <v>39.090487256019259</v>
      </c>
      <c r="D51" s="62">
        <v>37.421524669165784</v>
      </c>
      <c r="E51" s="63">
        <v>37.146406473053133</v>
      </c>
      <c r="F51" s="63">
        <v>36.341277203118999</v>
      </c>
      <c r="G51" s="64">
        <v>38.152778263689115</v>
      </c>
      <c r="H51" s="65">
        <v>37.861272906715818</v>
      </c>
      <c r="I51" s="29"/>
      <c r="J51" s="29"/>
      <c r="K51" s="29"/>
    </row>
    <row r="52" spans="1:11" ht="15" customHeight="1" x14ac:dyDescent="0.2">
      <c r="A52" s="194"/>
      <c r="B52" s="54" t="s">
        <v>84</v>
      </c>
      <c r="C52" s="33">
        <v>79.507330337903824</v>
      </c>
      <c r="D52" s="62">
        <v>80.557974118262166</v>
      </c>
      <c r="E52" s="63">
        <v>81.340817763784301</v>
      </c>
      <c r="F52" s="63">
        <v>82.383757997804395</v>
      </c>
      <c r="G52" s="64">
        <v>83.58545050363972</v>
      </c>
      <c r="H52" s="65">
        <v>84.876839360578686</v>
      </c>
      <c r="I52" s="29"/>
      <c r="J52" s="29"/>
      <c r="K52" s="29"/>
    </row>
    <row r="53" spans="1:11" ht="15" customHeight="1" x14ac:dyDescent="0.2">
      <c r="A53" s="195"/>
      <c r="B53" s="54" t="s">
        <v>85</v>
      </c>
      <c r="C53" s="71">
        <v>196.60410506897733</v>
      </c>
      <c r="D53" s="72">
        <v>203.54061976085725</v>
      </c>
      <c r="E53" s="73">
        <v>204.72936553886123</v>
      </c>
      <c r="F53" s="73">
        <v>203.92946960109421</v>
      </c>
      <c r="G53" s="74">
        <v>206.52305295695092</v>
      </c>
      <c r="H53" s="75">
        <v>207.871364744727</v>
      </c>
      <c r="I53" s="29"/>
      <c r="J53" s="29"/>
      <c r="K53" s="29"/>
    </row>
    <row r="54" spans="1:11" ht="15" customHeight="1" x14ac:dyDescent="0.2">
      <c r="A54" s="193" t="s">
        <v>68</v>
      </c>
      <c r="B54" s="54" t="s">
        <v>82</v>
      </c>
      <c r="C54" s="33">
        <v>63.161465226419004</v>
      </c>
      <c r="D54" s="62">
        <v>56.192109813215239</v>
      </c>
      <c r="E54" s="63">
        <v>56.619589938689373</v>
      </c>
      <c r="F54" s="63">
        <v>54.184307170439112</v>
      </c>
      <c r="G54" s="64">
        <v>55.796148153118629</v>
      </c>
      <c r="H54" s="65">
        <v>51.526354921832507</v>
      </c>
      <c r="I54" s="29"/>
      <c r="J54" s="29"/>
      <c r="K54" s="29"/>
    </row>
    <row r="55" spans="1:11" ht="15" customHeight="1" x14ac:dyDescent="0.2">
      <c r="A55" s="194"/>
      <c r="B55" s="54" t="s">
        <v>83</v>
      </c>
      <c r="C55" s="33">
        <v>35.131447694162496</v>
      </c>
      <c r="D55" s="62">
        <v>33.45092603536925</v>
      </c>
      <c r="E55" s="63">
        <v>33.389502196577155</v>
      </c>
      <c r="F55" s="63">
        <v>32.651863031093704</v>
      </c>
      <c r="G55" s="64">
        <v>34.440238503877929</v>
      </c>
      <c r="H55" s="65">
        <v>33.073975667875033</v>
      </c>
      <c r="I55" s="29"/>
      <c r="J55" s="29"/>
      <c r="K55" s="29"/>
    </row>
    <row r="56" spans="1:11" ht="15" customHeight="1" x14ac:dyDescent="0.2">
      <c r="A56" s="194"/>
      <c r="B56" s="54" t="s">
        <v>84</v>
      </c>
      <c r="C56" s="33">
        <v>74.990587056657077</v>
      </c>
      <c r="D56" s="62">
        <v>74.315410142092759</v>
      </c>
      <c r="E56" s="63">
        <v>75.98390767090693</v>
      </c>
      <c r="F56" s="63">
        <v>75.188884769476573</v>
      </c>
      <c r="G56" s="64">
        <v>77.057367404253995</v>
      </c>
      <c r="H56" s="65">
        <v>78.840957102766424</v>
      </c>
      <c r="I56" s="29"/>
      <c r="J56" s="29"/>
      <c r="K56" s="29"/>
    </row>
    <row r="57" spans="1:11" ht="15" customHeight="1" x14ac:dyDescent="0.2">
      <c r="A57" s="195"/>
      <c r="B57" s="54" t="s">
        <v>85</v>
      </c>
      <c r="C57" s="33">
        <v>196.35753842894439</v>
      </c>
      <c r="D57" s="62">
        <v>193.31372257005617</v>
      </c>
      <c r="E57" s="63">
        <v>195.12800427113646</v>
      </c>
      <c r="F57" s="63">
        <v>195.78690398069676</v>
      </c>
      <c r="G57" s="64">
        <v>197.53041522386636</v>
      </c>
      <c r="H57" s="65">
        <v>197.55960263954077</v>
      </c>
      <c r="I57" s="29"/>
      <c r="J57" s="29"/>
      <c r="K57" s="29"/>
    </row>
    <row r="58" spans="1:11" ht="15" customHeight="1" x14ac:dyDescent="0.2">
      <c r="A58" s="193" t="s">
        <v>69</v>
      </c>
      <c r="B58" s="54" t="s">
        <v>82</v>
      </c>
      <c r="C58" s="66">
        <v>54.380888975635315</v>
      </c>
      <c r="D58" s="67">
        <v>51.161323906928544</v>
      </c>
      <c r="E58" s="68">
        <v>49.034928450824928</v>
      </c>
      <c r="F58" s="68">
        <v>47.815111343295598</v>
      </c>
      <c r="G58" s="69">
        <v>48.655452723653887</v>
      </c>
      <c r="H58" s="70">
        <v>47.192343252372687</v>
      </c>
      <c r="I58" s="29"/>
      <c r="J58" s="29"/>
      <c r="K58" s="29"/>
    </row>
    <row r="59" spans="1:11" ht="15" customHeight="1" x14ac:dyDescent="0.2">
      <c r="A59" s="194"/>
      <c r="B59" s="54" t="s">
        <v>83</v>
      </c>
      <c r="C59" s="33">
        <v>38.859024053353231</v>
      </c>
      <c r="D59" s="62">
        <v>37.56408905242251</v>
      </c>
      <c r="E59" s="63">
        <v>36.873025385506082</v>
      </c>
      <c r="F59" s="63">
        <v>35.885035786250725</v>
      </c>
      <c r="G59" s="64">
        <v>36.852689586495849</v>
      </c>
      <c r="H59" s="65">
        <v>35.683716837262502</v>
      </c>
      <c r="I59" s="29"/>
      <c r="J59" s="29"/>
      <c r="K59" s="29"/>
    </row>
    <row r="60" spans="1:11" ht="15" customHeight="1" x14ac:dyDescent="0.2">
      <c r="A60" s="194"/>
      <c r="B60" s="54" t="s">
        <v>84</v>
      </c>
      <c r="C60" s="33">
        <v>86.271482681874801</v>
      </c>
      <c r="D60" s="62">
        <v>86.483381959759512</v>
      </c>
      <c r="E60" s="63">
        <v>86.613724925383224</v>
      </c>
      <c r="F60" s="63">
        <v>86.874609930235252</v>
      </c>
      <c r="G60" s="64">
        <v>88.40628894694855</v>
      </c>
      <c r="H60" s="65">
        <v>88.7191267794868</v>
      </c>
      <c r="I60" s="29"/>
      <c r="J60" s="29"/>
      <c r="K60" s="29"/>
    </row>
    <row r="61" spans="1:11" ht="15" customHeight="1" x14ac:dyDescent="0.2">
      <c r="A61" s="195"/>
      <c r="B61" s="54" t="s">
        <v>85</v>
      </c>
      <c r="C61" s="71">
        <v>202.91879832359129</v>
      </c>
      <c r="D61" s="72">
        <v>211.60274075326396</v>
      </c>
      <c r="E61" s="73">
        <v>212.24619445187261</v>
      </c>
      <c r="F61" s="73">
        <v>209.18242641648567</v>
      </c>
      <c r="G61" s="74">
        <v>205.418418516824</v>
      </c>
      <c r="H61" s="75">
        <v>201.28206572584384</v>
      </c>
      <c r="I61" s="29"/>
      <c r="J61" s="29"/>
      <c r="K61" s="29"/>
    </row>
    <row r="62" spans="1:11" ht="15" customHeight="1" x14ac:dyDescent="0.2">
      <c r="A62" s="193" t="s">
        <v>70</v>
      </c>
      <c r="B62" s="54" t="s">
        <v>82</v>
      </c>
      <c r="C62" s="33">
        <v>51.788633546594745</v>
      </c>
      <c r="D62" s="62">
        <v>50.091263911054497</v>
      </c>
      <c r="E62" s="63">
        <v>48.976507882761027</v>
      </c>
      <c r="F62" s="63">
        <v>47.933636387429431</v>
      </c>
      <c r="G62" s="64">
        <v>50.391765928586196</v>
      </c>
      <c r="H62" s="65">
        <v>46.973310277651436</v>
      </c>
      <c r="I62" s="29"/>
      <c r="J62" s="29"/>
      <c r="K62" s="29"/>
    </row>
    <row r="63" spans="1:11" ht="15" customHeight="1" x14ac:dyDescent="0.2">
      <c r="A63" s="194"/>
      <c r="B63" s="54" t="s">
        <v>83</v>
      </c>
      <c r="C63" s="33">
        <v>37.095320177645725</v>
      </c>
      <c r="D63" s="62">
        <v>35.634353758979934</v>
      </c>
      <c r="E63" s="63">
        <v>34.55168177846307</v>
      </c>
      <c r="F63" s="63">
        <v>33.944989670854078</v>
      </c>
      <c r="G63" s="64">
        <v>35.862141457813678</v>
      </c>
      <c r="H63" s="65">
        <v>36.644749624036912</v>
      </c>
      <c r="I63" s="29"/>
      <c r="J63" s="29"/>
      <c r="K63" s="29"/>
    </row>
    <row r="64" spans="1:11" ht="15" customHeight="1" x14ac:dyDescent="0.2">
      <c r="A64" s="194"/>
      <c r="B64" s="54" t="s">
        <v>84</v>
      </c>
      <c r="C64" s="33">
        <v>83.488775016363235</v>
      </c>
      <c r="D64" s="62">
        <v>84.055286939542725</v>
      </c>
      <c r="E64" s="63">
        <v>84.902711985623355</v>
      </c>
      <c r="F64" s="63">
        <v>85.755373728322112</v>
      </c>
      <c r="G64" s="64">
        <v>88.665215150966446</v>
      </c>
      <c r="H64" s="65">
        <v>90.203714830890092</v>
      </c>
      <c r="I64" s="29"/>
      <c r="J64" s="29"/>
      <c r="K64" s="29"/>
    </row>
    <row r="65" spans="1:11" ht="15" customHeight="1" x14ac:dyDescent="0.2">
      <c r="A65" s="195"/>
      <c r="B65" s="54" t="s">
        <v>85</v>
      </c>
      <c r="C65" s="33">
        <v>201.07942076101577</v>
      </c>
      <c r="D65" s="62">
        <v>206.17985055522038</v>
      </c>
      <c r="E65" s="63">
        <v>208.60022294334584</v>
      </c>
      <c r="F65" s="63">
        <v>210.13156969588766</v>
      </c>
      <c r="G65" s="64">
        <v>208.371044733422</v>
      </c>
      <c r="H65" s="65">
        <v>208.96520864670421</v>
      </c>
      <c r="I65" s="29"/>
      <c r="J65" s="29"/>
      <c r="K65" s="29"/>
    </row>
    <row r="66" spans="1:11" ht="15" customHeight="1" x14ac:dyDescent="0.2">
      <c r="A66" s="193" t="s">
        <v>71</v>
      </c>
      <c r="B66" s="54" t="s">
        <v>82</v>
      </c>
      <c r="C66" s="66">
        <v>46.239036385975758</v>
      </c>
      <c r="D66" s="67">
        <v>44.818724688113022</v>
      </c>
      <c r="E66" s="68">
        <v>43.837785513352728</v>
      </c>
      <c r="F66" s="68">
        <v>43.608561550177726</v>
      </c>
      <c r="G66" s="69">
        <v>45.385554368661602</v>
      </c>
      <c r="H66" s="70">
        <v>46.178001888217587</v>
      </c>
      <c r="I66" s="29"/>
      <c r="J66" s="29"/>
      <c r="K66" s="29"/>
    </row>
    <row r="67" spans="1:11" ht="15" customHeight="1" x14ac:dyDescent="0.2">
      <c r="A67" s="194"/>
      <c r="B67" s="54" t="s">
        <v>83</v>
      </c>
      <c r="C67" s="33">
        <v>35.473391800841625</v>
      </c>
      <c r="D67" s="62">
        <v>33.950773041888795</v>
      </c>
      <c r="E67" s="63">
        <v>33.62685669878929</v>
      </c>
      <c r="F67" s="63">
        <v>33.798773335134619</v>
      </c>
      <c r="G67" s="64">
        <v>33.954457860164631</v>
      </c>
      <c r="H67" s="65">
        <v>34.159380147991101</v>
      </c>
      <c r="I67" s="29"/>
      <c r="J67" s="29"/>
      <c r="K67" s="29"/>
    </row>
    <row r="68" spans="1:11" ht="15" customHeight="1" x14ac:dyDescent="0.2">
      <c r="A68" s="194"/>
      <c r="B68" s="54" t="s">
        <v>84</v>
      </c>
      <c r="C68" s="33">
        <v>78.919957908962289</v>
      </c>
      <c r="D68" s="62">
        <v>79.551627214050214</v>
      </c>
      <c r="E68" s="63">
        <v>79.756890560577119</v>
      </c>
      <c r="F68" s="63">
        <v>80.620588978470863</v>
      </c>
      <c r="G68" s="64">
        <v>81.967843478550122</v>
      </c>
      <c r="H68" s="65">
        <v>84.347777185861375</v>
      </c>
      <c r="I68" s="29"/>
      <c r="J68" s="29"/>
      <c r="K68" s="29"/>
    </row>
    <row r="69" spans="1:11" ht="15" customHeight="1" x14ac:dyDescent="0.2">
      <c r="A69" s="195"/>
      <c r="B69" s="54" t="s">
        <v>85</v>
      </c>
      <c r="C69" s="71">
        <v>189.16753055773526</v>
      </c>
      <c r="D69" s="72">
        <v>193.14435001006115</v>
      </c>
      <c r="E69" s="73">
        <v>193.86997520414528</v>
      </c>
      <c r="F69" s="73">
        <v>196.52171707388089</v>
      </c>
      <c r="G69" s="74">
        <v>195.86587433123196</v>
      </c>
      <c r="H69" s="75">
        <v>196.23261725688641</v>
      </c>
      <c r="I69" s="29"/>
      <c r="J69" s="29"/>
      <c r="K69" s="29"/>
    </row>
    <row r="70" spans="1:11" ht="15" customHeight="1" x14ac:dyDescent="0.2">
      <c r="A70" s="193" t="s">
        <v>72</v>
      </c>
      <c r="B70" s="54" t="s">
        <v>82</v>
      </c>
      <c r="C70" s="33">
        <v>40.197666973006484</v>
      </c>
      <c r="D70" s="62">
        <v>43.000505182068721</v>
      </c>
      <c r="E70" s="63">
        <v>41.146659465347014</v>
      </c>
      <c r="F70" s="63">
        <v>39.223688714012447</v>
      </c>
      <c r="G70" s="64">
        <v>41.496223900832639</v>
      </c>
      <c r="H70" s="65">
        <v>38.299817218630245</v>
      </c>
      <c r="I70" s="29"/>
      <c r="J70" s="29"/>
      <c r="K70" s="29"/>
    </row>
    <row r="71" spans="1:11" ht="15" customHeight="1" x14ac:dyDescent="0.2">
      <c r="A71" s="194"/>
      <c r="B71" s="54" t="s">
        <v>83</v>
      </c>
      <c r="C71" s="33">
        <v>31.430785507456392</v>
      </c>
      <c r="D71" s="62">
        <v>30.482779850048658</v>
      </c>
      <c r="E71" s="63">
        <v>30.373157927909844</v>
      </c>
      <c r="F71" s="63">
        <v>29.51869548622922</v>
      </c>
      <c r="G71" s="64">
        <v>31.524647525263429</v>
      </c>
      <c r="H71" s="65">
        <v>30.683345348282476</v>
      </c>
      <c r="I71" s="29"/>
      <c r="J71" s="29"/>
      <c r="K71" s="29"/>
    </row>
    <row r="72" spans="1:11" ht="15" customHeight="1" x14ac:dyDescent="0.2">
      <c r="A72" s="194"/>
      <c r="B72" s="54" t="s">
        <v>84</v>
      </c>
      <c r="C72" s="33">
        <v>76.591490662121828</v>
      </c>
      <c r="D72" s="62">
        <v>77.728317371172778</v>
      </c>
      <c r="E72" s="63">
        <v>78.867786023901289</v>
      </c>
      <c r="F72" s="63">
        <v>78.637746108222331</v>
      </c>
      <c r="G72" s="64">
        <v>80.634365256302132</v>
      </c>
      <c r="H72" s="65">
        <v>81.120790880217157</v>
      </c>
      <c r="I72" s="29"/>
      <c r="J72" s="29"/>
      <c r="K72" s="29"/>
    </row>
    <row r="73" spans="1:11" ht="15" customHeight="1" x14ac:dyDescent="0.2">
      <c r="A73" s="195"/>
      <c r="B73" s="54" t="s">
        <v>85</v>
      </c>
      <c r="C73" s="33">
        <v>172.8588632269099</v>
      </c>
      <c r="D73" s="62">
        <v>178.94064972682784</v>
      </c>
      <c r="E73" s="63">
        <v>180.85523531039954</v>
      </c>
      <c r="F73" s="63">
        <v>187.38937036985502</v>
      </c>
      <c r="G73" s="64">
        <v>186.39596357893066</v>
      </c>
      <c r="H73" s="65">
        <v>185.84483043844992</v>
      </c>
      <c r="I73" s="29"/>
      <c r="J73" s="29"/>
      <c r="K73" s="29"/>
    </row>
    <row r="74" spans="1:11" ht="15" customHeight="1" x14ac:dyDescent="0.2">
      <c r="A74" s="193" t="s">
        <v>73</v>
      </c>
      <c r="B74" s="54" t="s">
        <v>82</v>
      </c>
      <c r="C74" s="66">
        <v>46.613308519602775</v>
      </c>
      <c r="D74" s="67">
        <v>46.24027116114474</v>
      </c>
      <c r="E74" s="68">
        <v>44.28946235183853</v>
      </c>
      <c r="F74" s="68">
        <v>45.224989848142428</v>
      </c>
      <c r="G74" s="69">
        <v>45.654930763415628</v>
      </c>
      <c r="H74" s="70">
        <v>44.389817494221518</v>
      </c>
      <c r="I74" s="29"/>
      <c r="J74" s="29"/>
      <c r="K74" s="29"/>
    </row>
    <row r="75" spans="1:11" ht="15" customHeight="1" x14ac:dyDescent="0.2">
      <c r="A75" s="194"/>
      <c r="B75" s="54" t="s">
        <v>83</v>
      </c>
      <c r="C75" s="33">
        <v>33.274605452929315</v>
      </c>
      <c r="D75" s="62">
        <v>32.282333950066899</v>
      </c>
      <c r="E75" s="63">
        <v>31.875961292332104</v>
      </c>
      <c r="F75" s="63">
        <v>32.009284725624383</v>
      </c>
      <c r="G75" s="64">
        <v>32.903777990933477</v>
      </c>
      <c r="H75" s="65">
        <v>32.305556504195685</v>
      </c>
      <c r="I75" s="29"/>
      <c r="J75" s="29"/>
      <c r="K75" s="29"/>
    </row>
    <row r="76" spans="1:11" ht="15" customHeight="1" x14ac:dyDescent="0.2">
      <c r="A76" s="194"/>
      <c r="B76" s="54" t="s">
        <v>84</v>
      </c>
      <c r="C76" s="33">
        <v>77.43329284787221</v>
      </c>
      <c r="D76" s="62">
        <v>78.339846493809546</v>
      </c>
      <c r="E76" s="63">
        <v>79.659558056761966</v>
      </c>
      <c r="F76" s="63">
        <v>80.656162566591291</v>
      </c>
      <c r="G76" s="64">
        <v>83.082214225027528</v>
      </c>
      <c r="H76" s="65">
        <v>83.972120708902551</v>
      </c>
      <c r="I76" s="29"/>
      <c r="J76" s="29"/>
      <c r="K76" s="29"/>
    </row>
    <row r="77" spans="1:11" ht="15" customHeight="1" x14ac:dyDescent="0.2">
      <c r="A77" s="195"/>
      <c r="B77" s="54" t="s">
        <v>85</v>
      </c>
      <c r="C77" s="71">
        <v>189.30930397193595</v>
      </c>
      <c r="D77" s="72">
        <v>195.16412087532092</v>
      </c>
      <c r="E77" s="73">
        <v>198.17150185900459</v>
      </c>
      <c r="F77" s="73">
        <v>199.60425577207801</v>
      </c>
      <c r="G77" s="74">
        <v>201.60802655748057</v>
      </c>
      <c r="H77" s="75">
        <v>202.70637145073604</v>
      </c>
      <c r="I77" s="29"/>
      <c r="J77" s="29"/>
      <c r="K77" s="29"/>
    </row>
    <row r="78" spans="1:11" ht="15" customHeight="1" x14ac:dyDescent="0.2">
      <c r="A78" s="193" t="s">
        <v>74</v>
      </c>
      <c r="B78" s="54" t="s">
        <v>82</v>
      </c>
      <c r="C78" s="33">
        <v>50.387146708753512</v>
      </c>
      <c r="D78" s="62">
        <v>49.456040941569725</v>
      </c>
      <c r="E78" s="63">
        <v>47.059564144975852</v>
      </c>
      <c r="F78" s="63">
        <v>49.843476013222187</v>
      </c>
      <c r="G78" s="64">
        <v>48.677309651858593</v>
      </c>
      <c r="H78" s="65">
        <v>46.788188811090293</v>
      </c>
      <c r="I78" s="29"/>
      <c r="J78" s="29"/>
      <c r="K78" s="29"/>
    </row>
    <row r="79" spans="1:11" ht="15" customHeight="1" x14ac:dyDescent="0.2">
      <c r="A79" s="194"/>
      <c r="B79" s="54" t="s">
        <v>83</v>
      </c>
      <c r="C79" s="33">
        <v>35.500230022008409</v>
      </c>
      <c r="D79" s="62">
        <v>36.138105613281539</v>
      </c>
      <c r="E79" s="63">
        <v>34.198981416248685</v>
      </c>
      <c r="F79" s="63">
        <v>33.396151477135703</v>
      </c>
      <c r="G79" s="64">
        <v>34.901925091429788</v>
      </c>
      <c r="H79" s="65">
        <v>33.661895773145716</v>
      </c>
      <c r="I79" s="29"/>
      <c r="J79" s="29"/>
      <c r="K79" s="29"/>
    </row>
    <row r="80" spans="1:11" ht="15" customHeight="1" x14ac:dyDescent="0.2">
      <c r="A80" s="194"/>
      <c r="B80" s="54" t="s">
        <v>84</v>
      </c>
      <c r="C80" s="33">
        <v>77.778127097420708</v>
      </c>
      <c r="D80" s="62">
        <v>78.247956530738463</v>
      </c>
      <c r="E80" s="63">
        <v>78.608121898817714</v>
      </c>
      <c r="F80" s="63">
        <v>77.987631636867775</v>
      </c>
      <c r="G80" s="64">
        <v>80.612678289636932</v>
      </c>
      <c r="H80" s="65">
        <v>81.596716598289078</v>
      </c>
      <c r="I80" s="29"/>
      <c r="J80" s="29"/>
      <c r="K80" s="29"/>
    </row>
    <row r="81" spans="1:11" ht="15" customHeight="1" x14ac:dyDescent="0.2">
      <c r="A81" s="195"/>
      <c r="B81" s="54" t="s">
        <v>85</v>
      </c>
      <c r="C81" s="33">
        <v>170.46178244153839</v>
      </c>
      <c r="D81" s="62">
        <v>181.84354741822497</v>
      </c>
      <c r="E81" s="63">
        <v>178.46852570782414</v>
      </c>
      <c r="F81" s="63">
        <v>179.05816235197571</v>
      </c>
      <c r="G81" s="64">
        <v>182.0321281018968</v>
      </c>
      <c r="H81" s="65">
        <v>180.93318952921118</v>
      </c>
      <c r="I81" s="29"/>
      <c r="J81" s="29"/>
      <c r="K81" s="29"/>
    </row>
    <row r="82" spans="1:11" ht="15" customHeight="1" x14ac:dyDescent="0.2">
      <c r="A82" s="193" t="s">
        <v>75</v>
      </c>
      <c r="B82" s="54" t="s">
        <v>82</v>
      </c>
      <c r="C82" s="66">
        <v>52.624288962360644</v>
      </c>
      <c r="D82" s="67">
        <v>49.280632307961639</v>
      </c>
      <c r="E82" s="68">
        <v>46.224938341645895</v>
      </c>
      <c r="F82" s="68">
        <v>46.823622914243082</v>
      </c>
      <c r="G82" s="69">
        <v>46.696054354348178</v>
      </c>
      <c r="H82" s="70">
        <v>42.941853324957009</v>
      </c>
      <c r="I82" s="29"/>
      <c r="J82" s="29"/>
      <c r="K82" s="29"/>
    </row>
    <row r="83" spans="1:11" ht="15" customHeight="1" x14ac:dyDescent="0.2">
      <c r="A83" s="194"/>
      <c r="B83" s="54" t="s">
        <v>83</v>
      </c>
      <c r="C83" s="33">
        <v>36.07271592889235</v>
      </c>
      <c r="D83" s="62">
        <v>34.524265682948723</v>
      </c>
      <c r="E83" s="63">
        <v>33.014279030681635</v>
      </c>
      <c r="F83" s="63">
        <v>32.956718336588906</v>
      </c>
      <c r="G83" s="64">
        <v>33.882540991972327</v>
      </c>
      <c r="H83" s="65">
        <v>32.779041408823744</v>
      </c>
      <c r="I83" s="29"/>
      <c r="J83" s="29"/>
      <c r="K83" s="29"/>
    </row>
    <row r="84" spans="1:11" ht="15" customHeight="1" x14ac:dyDescent="0.2">
      <c r="A84" s="194"/>
      <c r="B84" s="54" t="s">
        <v>84</v>
      </c>
      <c r="C84" s="33">
        <v>86.981313804806106</v>
      </c>
      <c r="D84" s="62">
        <v>88.053447243423975</v>
      </c>
      <c r="E84" s="63">
        <v>88.135616353918905</v>
      </c>
      <c r="F84" s="63">
        <v>89.575243391634942</v>
      </c>
      <c r="G84" s="64">
        <v>91.939427436397608</v>
      </c>
      <c r="H84" s="65">
        <v>92.895853785244</v>
      </c>
      <c r="I84" s="29"/>
      <c r="J84" s="29"/>
      <c r="K84" s="29"/>
    </row>
    <row r="85" spans="1:11" ht="15" customHeight="1" x14ac:dyDescent="0.2">
      <c r="A85" s="195"/>
      <c r="B85" s="54" t="s">
        <v>85</v>
      </c>
      <c r="C85" s="71">
        <v>202.44559950482338</v>
      </c>
      <c r="D85" s="72">
        <v>209.15570034396379</v>
      </c>
      <c r="E85" s="73">
        <v>206.72888331308536</v>
      </c>
      <c r="F85" s="73">
        <v>206.36665908027013</v>
      </c>
      <c r="G85" s="74">
        <v>204.66951870462935</v>
      </c>
      <c r="H85" s="75">
        <v>201.07679592669353</v>
      </c>
      <c r="I85" s="29"/>
      <c r="J85" s="29"/>
      <c r="K85" s="29"/>
    </row>
    <row r="86" spans="1:11" ht="15" customHeight="1" x14ac:dyDescent="0.2">
      <c r="A86" s="193" t="s">
        <v>88</v>
      </c>
      <c r="B86" s="54" t="s">
        <v>82</v>
      </c>
      <c r="C86" s="33">
        <v>52.006192048894981</v>
      </c>
      <c r="D86" s="62">
        <v>51.859147908661875</v>
      </c>
      <c r="E86" s="63">
        <v>49.133764937766287</v>
      </c>
      <c r="F86" s="63">
        <v>49.955878858734344</v>
      </c>
      <c r="G86" s="64">
        <v>49.258256695245827</v>
      </c>
      <c r="H86" s="65">
        <v>45.427264366072215</v>
      </c>
      <c r="I86" s="29"/>
      <c r="J86" s="29"/>
      <c r="K86" s="29"/>
    </row>
    <row r="87" spans="1:11" ht="15" customHeight="1" x14ac:dyDescent="0.2">
      <c r="A87" s="194"/>
      <c r="B87" s="54" t="s">
        <v>83</v>
      </c>
      <c r="C87" s="33">
        <v>34.679049197696919</v>
      </c>
      <c r="D87" s="62">
        <v>34.661680518529465</v>
      </c>
      <c r="E87" s="63">
        <v>33.721830025848767</v>
      </c>
      <c r="F87" s="63">
        <v>33.921033080766065</v>
      </c>
      <c r="G87" s="64">
        <v>34.479923261031885</v>
      </c>
      <c r="H87" s="65">
        <v>34.340366922813267</v>
      </c>
      <c r="I87" s="29"/>
      <c r="J87" s="29"/>
      <c r="K87" s="29"/>
    </row>
    <row r="88" spans="1:11" ht="15" customHeight="1" x14ac:dyDescent="0.2">
      <c r="A88" s="194"/>
      <c r="B88" s="54" t="s">
        <v>84</v>
      </c>
      <c r="C88" s="33">
        <v>88.076352957310888</v>
      </c>
      <c r="D88" s="62">
        <v>88.950632894079064</v>
      </c>
      <c r="E88" s="63">
        <v>90.488574688958067</v>
      </c>
      <c r="F88" s="63">
        <v>91.533293570050887</v>
      </c>
      <c r="G88" s="64">
        <v>94.273612191252141</v>
      </c>
      <c r="H88" s="65">
        <v>96.769821268521156</v>
      </c>
      <c r="I88" s="29"/>
      <c r="J88" s="29"/>
      <c r="K88" s="29"/>
    </row>
    <row r="89" spans="1:11" ht="15" customHeight="1" x14ac:dyDescent="0.2">
      <c r="A89" s="195"/>
      <c r="B89" s="54" t="s">
        <v>85</v>
      </c>
      <c r="C89" s="33">
        <v>197.05129659981012</v>
      </c>
      <c r="D89" s="62">
        <v>204.24618111805736</v>
      </c>
      <c r="E89" s="63">
        <v>207.97157136919301</v>
      </c>
      <c r="F89" s="63">
        <v>206.94817144870146</v>
      </c>
      <c r="G89" s="64">
        <v>208.69513193448481</v>
      </c>
      <c r="H89" s="65">
        <v>209.11004603950724</v>
      </c>
      <c r="I89" s="29"/>
      <c r="J89" s="29"/>
      <c r="K89" s="29"/>
    </row>
    <row r="90" spans="1:11" ht="15" customHeight="1" x14ac:dyDescent="0.2">
      <c r="A90" s="193" t="s">
        <v>76</v>
      </c>
      <c r="B90" s="54" t="s">
        <v>82</v>
      </c>
      <c r="C90" s="66">
        <v>46.485961039031281</v>
      </c>
      <c r="D90" s="67">
        <v>43.492546881214878</v>
      </c>
      <c r="E90" s="68">
        <v>38.952947255655864</v>
      </c>
      <c r="F90" s="68">
        <v>37.277868431445746</v>
      </c>
      <c r="G90" s="69">
        <v>41.815705917069501</v>
      </c>
      <c r="H90" s="70">
        <v>37.101630525738315</v>
      </c>
      <c r="I90" s="29"/>
      <c r="J90" s="29"/>
      <c r="K90" s="29"/>
    </row>
    <row r="91" spans="1:11" ht="15" customHeight="1" x14ac:dyDescent="0.2">
      <c r="A91" s="194"/>
      <c r="B91" s="54" t="s">
        <v>83</v>
      </c>
      <c r="C91" s="33">
        <v>40.306810485839847</v>
      </c>
      <c r="D91" s="62">
        <v>36.550539642572403</v>
      </c>
      <c r="E91" s="63">
        <v>35.193905891107761</v>
      </c>
      <c r="F91" s="63">
        <v>33.292731869513275</v>
      </c>
      <c r="G91" s="64">
        <v>34.710629935820847</v>
      </c>
      <c r="H91" s="65">
        <v>33.466878614421105</v>
      </c>
      <c r="I91" s="29"/>
      <c r="J91" s="29"/>
      <c r="K91" s="29"/>
    </row>
    <row r="92" spans="1:11" ht="15" customHeight="1" x14ac:dyDescent="0.2">
      <c r="A92" s="194"/>
      <c r="B92" s="54" t="s">
        <v>84</v>
      </c>
      <c r="C92" s="33">
        <v>97.093978273560808</v>
      </c>
      <c r="D92" s="62">
        <v>96.288515759903262</v>
      </c>
      <c r="E92" s="63">
        <v>93.961947003559274</v>
      </c>
      <c r="F92" s="63">
        <v>91.975675684438244</v>
      </c>
      <c r="G92" s="64">
        <v>95.613872036131355</v>
      </c>
      <c r="H92" s="65">
        <v>94.850658466125978</v>
      </c>
      <c r="I92" s="29"/>
      <c r="J92" s="29"/>
      <c r="K92" s="29"/>
    </row>
    <row r="93" spans="1:11" ht="15" customHeight="1" x14ac:dyDescent="0.2">
      <c r="A93" s="195"/>
      <c r="B93" s="54" t="s">
        <v>85</v>
      </c>
      <c r="C93" s="71">
        <v>213.77387797934131</v>
      </c>
      <c r="D93" s="72">
        <v>224.34144856101017</v>
      </c>
      <c r="E93" s="73">
        <v>212.00240065162123</v>
      </c>
      <c r="F93" s="73">
        <v>205.95722945254818</v>
      </c>
      <c r="G93" s="74">
        <v>207.65227565943607</v>
      </c>
      <c r="H93" s="75">
        <v>210.24685694359667</v>
      </c>
      <c r="I93" s="29"/>
      <c r="J93" s="29"/>
      <c r="K93" s="29"/>
    </row>
    <row r="94" spans="1:11" ht="15" customHeight="1" x14ac:dyDescent="0.2">
      <c r="A94" s="193" t="s">
        <v>77</v>
      </c>
      <c r="B94" s="54" t="s">
        <v>82</v>
      </c>
      <c r="C94" s="33">
        <v>28.469528834823432</v>
      </c>
      <c r="D94" s="62">
        <v>28.115320077936047</v>
      </c>
      <c r="E94" s="63">
        <v>26.980403037295989</v>
      </c>
      <c r="F94" s="63">
        <v>27.234049404446417</v>
      </c>
      <c r="G94" s="64">
        <v>28.847753857643113</v>
      </c>
      <c r="H94" s="65">
        <v>24.935162329930016</v>
      </c>
      <c r="I94" s="29"/>
      <c r="J94" s="29"/>
      <c r="K94" s="29"/>
    </row>
    <row r="95" spans="1:11" ht="15" customHeight="1" x14ac:dyDescent="0.2">
      <c r="A95" s="194"/>
      <c r="B95" s="54" t="s">
        <v>83</v>
      </c>
      <c r="C95" s="33">
        <v>17.023867463061062</v>
      </c>
      <c r="D95" s="62">
        <v>16.612716617021078</v>
      </c>
      <c r="E95" s="63">
        <v>16.18597769748709</v>
      </c>
      <c r="F95" s="63">
        <v>18.754434805567527</v>
      </c>
      <c r="G95" s="64">
        <v>20.497925490704386</v>
      </c>
      <c r="H95" s="65">
        <v>18.881682227386666</v>
      </c>
      <c r="I95" s="29"/>
      <c r="J95" s="29"/>
      <c r="K95" s="29"/>
    </row>
    <row r="96" spans="1:11" ht="15" customHeight="1" x14ac:dyDescent="0.2">
      <c r="A96" s="194"/>
      <c r="B96" s="54" t="s">
        <v>84</v>
      </c>
      <c r="C96" s="33">
        <v>66.100498408573927</v>
      </c>
      <c r="D96" s="62">
        <v>68.919683725971154</v>
      </c>
      <c r="E96" s="63">
        <v>70.707143335750771</v>
      </c>
      <c r="F96" s="63">
        <v>76.410618635595611</v>
      </c>
      <c r="G96" s="64">
        <v>77.645932147829285</v>
      </c>
      <c r="H96" s="65">
        <v>78.95477818652968</v>
      </c>
      <c r="I96" s="29"/>
      <c r="J96" s="29"/>
      <c r="K96" s="29"/>
    </row>
    <row r="97" spans="1:11" ht="15" customHeight="1" x14ac:dyDescent="0.2">
      <c r="A97" s="195"/>
      <c r="B97" s="54" t="s">
        <v>85</v>
      </c>
      <c r="C97" s="33">
        <v>148.25265501371274</v>
      </c>
      <c r="D97" s="62">
        <v>175.86923190803543</v>
      </c>
      <c r="E97" s="63">
        <v>172.49748203860668</v>
      </c>
      <c r="F97" s="63">
        <v>171.96284917551719</v>
      </c>
      <c r="G97" s="64">
        <v>168.59765053581353</v>
      </c>
      <c r="H97" s="65">
        <v>163.78636530415253</v>
      </c>
      <c r="I97" s="29"/>
      <c r="J97" s="29"/>
      <c r="K97" s="29"/>
    </row>
    <row r="98" spans="1:11" ht="15" customHeight="1" x14ac:dyDescent="0.2">
      <c r="A98" s="193" t="s">
        <v>78</v>
      </c>
      <c r="B98" s="54" t="s">
        <v>82</v>
      </c>
      <c r="C98" s="66">
        <v>33.107966076607191</v>
      </c>
      <c r="D98" s="67">
        <v>31.659804664508236</v>
      </c>
      <c r="E98" s="68">
        <v>28.728353013045638</v>
      </c>
      <c r="F98" s="68">
        <v>27.322129177179999</v>
      </c>
      <c r="G98" s="69">
        <v>32.562561599075728</v>
      </c>
      <c r="H98" s="70">
        <v>28.966629583628993</v>
      </c>
      <c r="I98" s="29"/>
      <c r="J98" s="29"/>
      <c r="K98" s="29"/>
    </row>
    <row r="99" spans="1:11" ht="15" customHeight="1" x14ac:dyDescent="0.2">
      <c r="A99" s="194"/>
      <c r="B99" s="54" t="s">
        <v>83</v>
      </c>
      <c r="C99" s="33">
        <v>19.19109054088209</v>
      </c>
      <c r="D99" s="62">
        <v>18.262294832743862</v>
      </c>
      <c r="E99" s="63">
        <v>16.38911335163024</v>
      </c>
      <c r="F99" s="63">
        <v>16.640345583109934</v>
      </c>
      <c r="G99" s="64">
        <v>18.73021378563082</v>
      </c>
      <c r="H99" s="65">
        <v>16.585207314821002</v>
      </c>
      <c r="I99" s="29"/>
      <c r="J99" s="29"/>
      <c r="K99" s="29"/>
    </row>
    <row r="100" spans="1:11" ht="15" customHeight="1" x14ac:dyDescent="0.2">
      <c r="A100" s="194"/>
      <c r="B100" s="54" t="s">
        <v>84</v>
      </c>
      <c r="C100" s="33">
        <v>60.035185566652977</v>
      </c>
      <c r="D100" s="62">
        <v>61.643667072041865</v>
      </c>
      <c r="E100" s="63">
        <v>60.524822442447068</v>
      </c>
      <c r="F100" s="63">
        <v>62.805450343796437</v>
      </c>
      <c r="G100" s="64">
        <v>62.339944134212438</v>
      </c>
      <c r="H100" s="65">
        <v>64.290557444641308</v>
      </c>
      <c r="I100" s="29"/>
      <c r="J100" s="29"/>
      <c r="K100" s="29"/>
    </row>
    <row r="101" spans="1:11" ht="15" customHeight="1" x14ac:dyDescent="0.2">
      <c r="A101" s="195"/>
      <c r="B101" s="54" t="s">
        <v>85</v>
      </c>
      <c r="C101" s="71">
        <v>132.64734071230205</v>
      </c>
      <c r="D101" s="72">
        <v>138.31287244188971</v>
      </c>
      <c r="E101" s="73">
        <v>137.48071971693389</v>
      </c>
      <c r="F101" s="73">
        <v>139.43916153148197</v>
      </c>
      <c r="G101" s="74">
        <v>128.38351436836018</v>
      </c>
      <c r="H101" s="75">
        <v>132.90420945842109</v>
      </c>
      <c r="I101" s="29"/>
      <c r="J101" s="29"/>
      <c r="K101" s="29"/>
    </row>
    <row r="102" spans="1:11" ht="15" customHeight="1" x14ac:dyDescent="0.2">
      <c r="A102" s="193" t="s">
        <v>79</v>
      </c>
      <c r="B102" s="54" t="s">
        <v>82</v>
      </c>
      <c r="C102" s="66">
        <v>17.318677543246459</v>
      </c>
      <c r="D102" s="67">
        <v>19.180900934993389</v>
      </c>
      <c r="E102" s="68">
        <v>17.765092924905783</v>
      </c>
      <c r="F102" s="68">
        <v>18.841570761324167</v>
      </c>
      <c r="G102" s="69">
        <v>16.965799581331041</v>
      </c>
      <c r="H102" s="70">
        <v>16.554609910178673</v>
      </c>
      <c r="I102" s="29"/>
      <c r="J102" s="29"/>
      <c r="K102" s="29"/>
    </row>
    <row r="103" spans="1:11" ht="15" customHeight="1" x14ac:dyDescent="0.2">
      <c r="A103" s="194"/>
      <c r="B103" s="54" t="s">
        <v>83</v>
      </c>
      <c r="C103" s="33">
        <v>16.248710654146375</v>
      </c>
      <c r="D103" s="62">
        <v>14.936314793619168</v>
      </c>
      <c r="E103" s="63">
        <v>15.549375153011338</v>
      </c>
      <c r="F103" s="63">
        <v>15.197799041120918</v>
      </c>
      <c r="G103" s="64">
        <v>15.037454628228705</v>
      </c>
      <c r="H103" s="65">
        <v>13.624938967936574</v>
      </c>
      <c r="I103" s="29"/>
      <c r="J103" s="29"/>
      <c r="K103" s="29"/>
    </row>
    <row r="104" spans="1:11" ht="15" customHeight="1" x14ac:dyDescent="0.2">
      <c r="A104" s="194"/>
      <c r="B104" s="54" t="s">
        <v>84</v>
      </c>
      <c r="C104" s="33">
        <v>50.221633749707088</v>
      </c>
      <c r="D104" s="62">
        <v>53.78333088363609</v>
      </c>
      <c r="E104" s="63">
        <v>53.831114344070201</v>
      </c>
      <c r="F104" s="63">
        <v>53.320917377873322</v>
      </c>
      <c r="G104" s="64">
        <v>54.007035418243433</v>
      </c>
      <c r="H104" s="65">
        <v>47.534793876603459</v>
      </c>
      <c r="I104" s="29"/>
      <c r="J104" s="29"/>
      <c r="K104" s="29"/>
    </row>
    <row r="105" spans="1:11" ht="15" customHeight="1" x14ac:dyDescent="0.2">
      <c r="A105" s="195"/>
      <c r="B105" s="54" t="s">
        <v>85</v>
      </c>
      <c r="C105" s="71">
        <v>110.96469496510709</v>
      </c>
      <c r="D105" s="72">
        <v>135.08745474013037</v>
      </c>
      <c r="E105" s="73">
        <v>127.3331449672132</v>
      </c>
      <c r="F105" s="73">
        <v>116.54477240024775</v>
      </c>
      <c r="G105" s="74">
        <v>129.2304148017059</v>
      </c>
      <c r="H105" s="75">
        <v>113.61630062451478</v>
      </c>
      <c r="I105" s="29"/>
      <c r="J105" s="29"/>
      <c r="K105" s="29"/>
    </row>
    <row r="106" spans="1:11" ht="15" customHeight="1" x14ac:dyDescent="0.2">
      <c r="A106" s="193" t="s">
        <v>80</v>
      </c>
      <c r="B106" s="54" t="s">
        <v>82</v>
      </c>
      <c r="C106" s="33">
        <v>36.412277411590644</v>
      </c>
      <c r="D106" s="62">
        <v>32.957779298183326</v>
      </c>
      <c r="E106" s="63">
        <v>33.892150581951277</v>
      </c>
      <c r="F106" s="63">
        <v>28.521871315636975</v>
      </c>
      <c r="G106" s="64">
        <v>32.947217728882656</v>
      </c>
      <c r="H106" s="65">
        <v>30.472835819982276</v>
      </c>
      <c r="I106" s="29"/>
      <c r="J106" s="29"/>
      <c r="K106" s="29"/>
    </row>
    <row r="107" spans="1:11" ht="15" customHeight="1" x14ac:dyDescent="0.2">
      <c r="A107" s="194"/>
      <c r="B107" s="54" t="s">
        <v>83</v>
      </c>
      <c r="C107" s="33">
        <v>25.1686031095057</v>
      </c>
      <c r="D107" s="62">
        <v>25.245196545627138</v>
      </c>
      <c r="E107" s="63">
        <v>24.992213839607679</v>
      </c>
      <c r="F107" s="63">
        <v>21.752151795744066</v>
      </c>
      <c r="G107" s="64">
        <v>24.568928288542111</v>
      </c>
      <c r="H107" s="65">
        <v>25.19351934825524</v>
      </c>
      <c r="I107" s="29"/>
      <c r="J107" s="29"/>
      <c r="K107" s="29"/>
    </row>
    <row r="108" spans="1:11" ht="15" customHeight="1" x14ac:dyDescent="0.2">
      <c r="A108" s="194"/>
      <c r="B108" s="54" t="s">
        <v>84</v>
      </c>
      <c r="C108" s="33">
        <v>56.340048706161568</v>
      </c>
      <c r="D108" s="62">
        <v>57.611793168112044</v>
      </c>
      <c r="E108" s="63">
        <v>58.725129978895936</v>
      </c>
      <c r="F108" s="63">
        <v>54.446130026650309</v>
      </c>
      <c r="G108" s="64">
        <v>61.249987522905556</v>
      </c>
      <c r="H108" s="65">
        <v>63.932298336615226</v>
      </c>
      <c r="I108" s="29"/>
      <c r="J108" s="29"/>
      <c r="K108" s="29"/>
    </row>
    <row r="109" spans="1:11" ht="15" customHeight="1" thickBot="1" x14ac:dyDescent="0.25">
      <c r="A109" s="195"/>
      <c r="B109" s="54" t="s">
        <v>85</v>
      </c>
      <c r="C109" s="33">
        <v>127.54154602825787</v>
      </c>
      <c r="D109" s="62">
        <v>135.81201494450764</v>
      </c>
      <c r="E109" s="63">
        <v>141.65590211821561</v>
      </c>
      <c r="F109" s="63">
        <v>130.61882694815779</v>
      </c>
      <c r="G109" s="64">
        <v>149.25262836573441</v>
      </c>
      <c r="H109" s="65">
        <v>158.19152822269839</v>
      </c>
      <c r="I109" s="29"/>
      <c r="J109" s="29"/>
      <c r="K109" s="29"/>
    </row>
    <row r="110" spans="1:11" ht="15" customHeight="1" x14ac:dyDescent="0.2">
      <c r="A110" s="189" t="s">
        <v>81</v>
      </c>
      <c r="B110" s="76" t="s">
        <v>82</v>
      </c>
      <c r="C110" s="77">
        <v>56.128025376089461</v>
      </c>
      <c r="D110" s="78">
        <v>54.157601429877708</v>
      </c>
      <c r="E110" s="79">
        <v>53.26470385804376</v>
      </c>
      <c r="F110" s="79">
        <v>52.298503887210728</v>
      </c>
      <c r="G110" s="78">
        <v>53.398058459068935</v>
      </c>
      <c r="H110" s="80">
        <v>51.048187054728125</v>
      </c>
      <c r="I110" s="29"/>
      <c r="J110" s="29"/>
      <c r="K110" s="29"/>
    </row>
    <row r="111" spans="1:11" ht="15" customHeight="1" x14ac:dyDescent="0.2">
      <c r="A111" s="192"/>
      <c r="B111" s="81" t="s">
        <v>83</v>
      </c>
      <c r="C111" s="82">
        <v>34.32431913668659</v>
      </c>
      <c r="D111" s="83">
        <v>33.059672230785139</v>
      </c>
      <c r="E111" s="84">
        <v>32.472811253019593</v>
      </c>
      <c r="F111" s="84">
        <v>32.02119922082646</v>
      </c>
      <c r="G111" s="83">
        <v>33.155856710831607</v>
      </c>
      <c r="H111" s="85">
        <v>32.762879850257441</v>
      </c>
      <c r="I111" s="29"/>
      <c r="J111" s="29"/>
      <c r="K111" s="29"/>
    </row>
    <row r="112" spans="1:11" ht="15" customHeight="1" x14ac:dyDescent="0.2">
      <c r="A112" s="192"/>
      <c r="B112" s="81" t="s">
        <v>84</v>
      </c>
      <c r="C112" s="82">
        <v>77.205793544382686</v>
      </c>
      <c r="D112" s="83">
        <v>77.701876117553098</v>
      </c>
      <c r="E112" s="84">
        <v>78.845500634335991</v>
      </c>
      <c r="F112" s="84">
        <v>79.207755009874361</v>
      </c>
      <c r="G112" s="83">
        <v>81.253640917366923</v>
      </c>
      <c r="H112" s="85">
        <v>82.533162553352383</v>
      </c>
      <c r="I112" s="29"/>
      <c r="J112" s="29"/>
      <c r="K112" s="29"/>
    </row>
    <row r="113" spans="1:20" s="31" customFormat="1" ht="15" customHeight="1" thickBot="1" x14ac:dyDescent="0.25">
      <c r="A113" s="190"/>
      <c r="B113" s="86" t="s">
        <v>85</v>
      </c>
      <c r="C113" s="87">
        <v>189.99218716679516</v>
      </c>
      <c r="D113" s="88">
        <v>195.70664440682336</v>
      </c>
      <c r="E113" s="89">
        <v>197.79196272655378</v>
      </c>
      <c r="F113" s="89">
        <v>197.94701359322835</v>
      </c>
      <c r="G113" s="88">
        <v>198.86048495280463</v>
      </c>
      <c r="H113" s="90">
        <v>198.97538014012559</v>
      </c>
      <c r="I113" s="91"/>
      <c r="J113" s="91"/>
      <c r="K113" s="29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x14ac:dyDescent="0.2">
      <c r="A114" s="41"/>
      <c r="B114" s="42"/>
      <c r="C114" s="60"/>
      <c r="D114" s="43"/>
    </row>
    <row r="115" spans="1:20" x14ac:dyDescent="0.2">
      <c r="A115" s="41"/>
      <c r="B115" s="42"/>
      <c r="C115" s="60"/>
      <c r="D115" s="43"/>
    </row>
    <row r="116" spans="1:20" x14ac:dyDescent="0.2">
      <c r="A116" s="41"/>
      <c r="B116" s="42"/>
      <c r="C116" s="60"/>
      <c r="D116" s="43"/>
    </row>
    <row r="117" spans="1:20" x14ac:dyDescent="0.2">
      <c r="A117" s="41"/>
      <c r="B117" s="42"/>
      <c r="C117" s="60"/>
      <c r="D117" s="43"/>
    </row>
    <row r="118" spans="1:20" x14ac:dyDescent="0.2">
      <c r="A118" s="41"/>
      <c r="B118" s="42"/>
      <c r="C118" s="60"/>
      <c r="D118" s="43"/>
    </row>
    <row r="119" spans="1:20" x14ac:dyDescent="0.2">
      <c r="A119" s="41"/>
      <c r="B119" s="42"/>
      <c r="C119" s="60"/>
      <c r="D119" s="43"/>
    </row>
    <row r="120" spans="1:20" x14ac:dyDescent="0.2">
      <c r="A120" s="41"/>
      <c r="B120" s="42"/>
      <c r="C120" s="60"/>
      <c r="D120" s="43"/>
    </row>
    <row r="121" spans="1:20" x14ac:dyDescent="0.2">
      <c r="A121" s="41"/>
      <c r="B121" s="42"/>
      <c r="C121" s="60"/>
      <c r="D121" s="43"/>
    </row>
    <row r="122" spans="1:20" x14ac:dyDescent="0.2">
      <c r="A122" s="41"/>
      <c r="B122" s="42"/>
      <c r="C122" s="60"/>
      <c r="D122" s="43"/>
    </row>
    <row r="123" spans="1:20" x14ac:dyDescent="0.2">
      <c r="A123" s="41"/>
      <c r="B123" s="42"/>
      <c r="C123" s="60"/>
      <c r="D123" s="43"/>
    </row>
    <row r="124" spans="1:20" x14ac:dyDescent="0.2">
      <c r="A124" s="41"/>
      <c r="B124" s="42"/>
      <c r="C124" s="60"/>
      <c r="D124" s="43"/>
    </row>
    <row r="125" spans="1:20" x14ac:dyDescent="0.2">
      <c r="A125" s="41"/>
      <c r="B125" s="42"/>
      <c r="C125" s="60"/>
      <c r="D125" s="43"/>
    </row>
    <row r="126" spans="1:20" x14ac:dyDescent="0.2">
      <c r="A126" s="41"/>
      <c r="B126" s="42"/>
      <c r="C126" s="60"/>
      <c r="D126" s="43"/>
    </row>
    <row r="127" spans="1:20" x14ac:dyDescent="0.2">
      <c r="A127" s="41"/>
      <c r="B127" s="42"/>
      <c r="C127" s="60"/>
      <c r="D127" s="43"/>
    </row>
    <row r="128" spans="1:20" x14ac:dyDescent="0.2">
      <c r="A128" s="41"/>
      <c r="B128" s="42"/>
      <c r="C128" s="60"/>
      <c r="D128" s="43"/>
    </row>
    <row r="129" spans="1:4" x14ac:dyDescent="0.2">
      <c r="A129" s="41"/>
      <c r="B129" s="42"/>
      <c r="C129" s="60"/>
      <c r="D129" s="43"/>
    </row>
    <row r="130" spans="1:4" x14ac:dyDescent="0.2">
      <c r="A130" s="41"/>
      <c r="B130" s="42"/>
      <c r="C130" s="60"/>
      <c r="D130" s="43"/>
    </row>
    <row r="131" spans="1:4" x14ac:dyDescent="0.2">
      <c r="A131" s="41"/>
      <c r="B131" s="42"/>
      <c r="C131" s="60"/>
      <c r="D131" s="43"/>
    </row>
    <row r="132" spans="1:4" x14ac:dyDescent="0.2">
      <c r="A132" s="41"/>
      <c r="B132" s="42"/>
      <c r="C132" s="60"/>
      <c r="D132" s="43"/>
    </row>
    <row r="133" spans="1:4" x14ac:dyDescent="0.2">
      <c r="A133" s="41"/>
      <c r="B133" s="42"/>
      <c r="C133" s="60"/>
      <c r="D133" s="43"/>
    </row>
    <row r="134" spans="1:4" x14ac:dyDescent="0.2">
      <c r="A134" s="41"/>
      <c r="B134" s="42"/>
      <c r="C134" s="60"/>
      <c r="D134" s="43"/>
    </row>
    <row r="135" spans="1:4" x14ac:dyDescent="0.2">
      <c r="A135" s="41"/>
      <c r="B135" s="42"/>
      <c r="C135" s="60"/>
      <c r="D135" s="43"/>
    </row>
    <row r="136" spans="1:4" x14ac:dyDescent="0.2">
      <c r="A136" s="41"/>
      <c r="B136" s="42"/>
      <c r="C136" s="60"/>
      <c r="D136" s="43"/>
    </row>
    <row r="137" spans="1:4" x14ac:dyDescent="0.2">
      <c r="A137" s="41"/>
      <c r="B137" s="42"/>
      <c r="C137" s="60"/>
      <c r="D137" s="43"/>
    </row>
    <row r="138" spans="1:4" x14ac:dyDescent="0.2">
      <c r="A138" s="41"/>
      <c r="B138" s="42"/>
      <c r="C138" s="60"/>
      <c r="D138" s="43"/>
    </row>
    <row r="139" spans="1:4" x14ac:dyDescent="0.2">
      <c r="A139" s="41"/>
      <c r="B139" s="42"/>
      <c r="C139" s="60"/>
      <c r="D139" s="43"/>
    </row>
    <row r="140" spans="1:4" x14ac:dyDescent="0.2">
      <c r="A140" s="41"/>
      <c r="B140" s="42"/>
      <c r="C140" s="60"/>
      <c r="D140" s="43"/>
    </row>
    <row r="141" spans="1:4" x14ac:dyDescent="0.2">
      <c r="A141" s="41"/>
      <c r="B141" s="42"/>
      <c r="C141" s="60"/>
      <c r="D141" s="43"/>
    </row>
    <row r="142" spans="1:4" x14ac:dyDescent="0.2">
      <c r="A142" s="41"/>
      <c r="B142" s="42"/>
      <c r="C142" s="60"/>
      <c r="D142" s="43"/>
    </row>
    <row r="143" spans="1:4" x14ac:dyDescent="0.2">
      <c r="A143" s="41"/>
      <c r="B143" s="42"/>
      <c r="C143" s="60"/>
      <c r="D143" s="43"/>
    </row>
    <row r="144" spans="1:4" x14ac:dyDescent="0.2">
      <c r="A144" s="41"/>
      <c r="B144" s="42"/>
      <c r="C144" s="60"/>
      <c r="D144" s="43"/>
    </row>
    <row r="145" spans="1:4" x14ac:dyDescent="0.2">
      <c r="A145" s="41"/>
      <c r="B145" s="42"/>
      <c r="C145" s="60"/>
      <c r="D145" s="43"/>
    </row>
    <row r="146" spans="1:4" x14ac:dyDescent="0.2">
      <c r="A146" s="41"/>
      <c r="B146" s="42"/>
      <c r="C146" s="60"/>
      <c r="D146" s="43"/>
    </row>
    <row r="147" spans="1:4" x14ac:dyDescent="0.2">
      <c r="A147" s="41"/>
      <c r="B147" s="42"/>
      <c r="C147" s="60"/>
      <c r="D147" s="43"/>
    </row>
    <row r="148" spans="1:4" x14ac:dyDescent="0.2">
      <c r="A148" s="41"/>
      <c r="B148" s="42"/>
      <c r="C148" s="60"/>
      <c r="D148" s="43"/>
    </row>
    <row r="149" spans="1:4" x14ac:dyDescent="0.2">
      <c r="A149" s="41"/>
      <c r="B149" s="42"/>
      <c r="C149" s="60"/>
      <c r="D149" s="43"/>
    </row>
    <row r="150" spans="1:4" x14ac:dyDescent="0.2">
      <c r="A150" s="41"/>
      <c r="B150" s="42"/>
      <c r="C150" s="60"/>
      <c r="D150" s="43"/>
    </row>
    <row r="151" spans="1:4" x14ac:dyDescent="0.2">
      <c r="A151" s="41"/>
      <c r="B151" s="42"/>
      <c r="C151" s="60"/>
      <c r="D151" s="43"/>
    </row>
    <row r="152" spans="1:4" x14ac:dyDescent="0.2">
      <c r="A152" s="41"/>
      <c r="B152" s="42"/>
      <c r="C152" s="60"/>
      <c r="D152" s="43"/>
    </row>
    <row r="153" spans="1:4" x14ac:dyDescent="0.2">
      <c r="A153" s="41"/>
      <c r="B153" s="42"/>
      <c r="C153" s="60"/>
      <c r="D153" s="43"/>
    </row>
    <row r="154" spans="1:4" x14ac:dyDescent="0.2">
      <c r="A154" s="41"/>
      <c r="B154" s="42"/>
      <c r="C154" s="60"/>
      <c r="D154" s="43"/>
    </row>
    <row r="155" spans="1:4" x14ac:dyDescent="0.2">
      <c r="A155" s="41"/>
      <c r="B155" s="42"/>
      <c r="C155" s="60"/>
      <c r="D155" s="43"/>
    </row>
    <row r="156" spans="1:4" x14ac:dyDescent="0.2">
      <c r="A156" s="41"/>
      <c r="B156" s="42"/>
      <c r="C156" s="60"/>
      <c r="D156" s="43"/>
    </row>
    <row r="157" spans="1:4" x14ac:dyDescent="0.2">
      <c r="A157" s="41"/>
      <c r="B157" s="42"/>
      <c r="C157" s="60"/>
      <c r="D157" s="43"/>
    </row>
    <row r="158" spans="1:4" x14ac:dyDescent="0.2">
      <c r="A158" s="41"/>
      <c r="B158" s="42"/>
      <c r="C158" s="60"/>
      <c r="D158" s="43"/>
    </row>
    <row r="159" spans="1:4" x14ac:dyDescent="0.2">
      <c r="A159" s="41"/>
      <c r="B159" s="42"/>
      <c r="C159" s="60"/>
      <c r="D159" s="43"/>
    </row>
    <row r="160" spans="1:4" x14ac:dyDescent="0.2">
      <c r="A160" s="41"/>
      <c r="B160" s="42"/>
      <c r="C160" s="60"/>
      <c r="D160" s="43"/>
    </row>
    <row r="161" spans="1:4" x14ac:dyDescent="0.2">
      <c r="A161" s="41"/>
      <c r="B161" s="42"/>
      <c r="C161" s="60"/>
      <c r="D161" s="43"/>
    </row>
    <row r="162" spans="1:4" x14ac:dyDescent="0.2">
      <c r="A162" s="41"/>
      <c r="B162" s="42"/>
      <c r="C162" s="60"/>
      <c r="D162" s="43"/>
    </row>
    <row r="163" spans="1:4" x14ac:dyDescent="0.2">
      <c r="A163" s="41"/>
      <c r="B163" s="42"/>
      <c r="C163" s="60"/>
      <c r="D163" s="43"/>
    </row>
    <row r="164" spans="1:4" x14ac:dyDescent="0.2">
      <c r="A164" s="41"/>
      <c r="B164" s="42"/>
      <c r="C164" s="60"/>
      <c r="D164" s="43"/>
    </row>
    <row r="165" spans="1:4" x14ac:dyDescent="0.2">
      <c r="A165" s="41"/>
      <c r="B165" s="42"/>
      <c r="C165" s="60"/>
      <c r="D165" s="43"/>
    </row>
    <row r="166" spans="1:4" x14ac:dyDescent="0.2">
      <c r="A166" s="41"/>
      <c r="B166" s="42"/>
      <c r="C166" s="60"/>
      <c r="D166" s="43"/>
    </row>
    <row r="167" spans="1:4" x14ac:dyDescent="0.2">
      <c r="A167" s="41"/>
      <c r="B167" s="42"/>
      <c r="C167" s="60"/>
      <c r="D167" s="43"/>
    </row>
    <row r="168" spans="1:4" x14ac:dyDescent="0.2">
      <c r="A168" s="41"/>
      <c r="B168" s="42"/>
      <c r="C168" s="60"/>
      <c r="D168" s="43"/>
    </row>
    <row r="169" spans="1:4" x14ac:dyDescent="0.2">
      <c r="A169" s="41"/>
      <c r="B169" s="42"/>
      <c r="C169" s="60"/>
      <c r="D169" s="43"/>
    </row>
    <row r="170" spans="1:4" x14ac:dyDescent="0.2">
      <c r="A170" s="41"/>
      <c r="B170" s="42"/>
      <c r="C170" s="60"/>
      <c r="D170" s="43"/>
    </row>
    <row r="171" spans="1:4" x14ac:dyDescent="0.2">
      <c r="A171" s="41"/>
      <c r="B171" s="42"/>
      <c r="C171" s="60"/>
      <c r="D171" s="43"/>
    </row>
    <row r="172" spans="1:4" x14ac:dyDescent="0.2">
      <c r="A172" s="41"/>
      <c r="B172" s="42"/>
      <c r="C172" s="60"/>
      <c r="D172" s="43"/>
    </row>
    <row r="173" spans="1:4" x14ac:dyDescent="0.2">
      <c r="A173" s="41"/>
      <c r="B173" s="42"/>
      <c r="C173" s="60"/>
      <c r="D173" s="43"/>
    </row>
    <row r="174" spans="1:4" x14ac:dyDescent="0.2">
      <c r="A174" s="41"/>
      <c r="B174" s="42"/>
      <c r="C174" s="60"/>
      <c r="D174" s="43"/>
    </row>
    <row r="175" spans="1:4" x14ac:dyDescent="0.2">
      <c r="A175" s="41"/>
      <c r="B175" s="42"/>
      <c r="C175" s="60"/>
      <c r="D175" s="43"/>
    </row>
    <row r="176" spans="1:4" x14ac:dyDescent="0.2">
      <c r="A176" s="41"/>
      <c r="B176" s="42"/>
      <c r="C176" s="60"/>
      <c r="D176" s="43"/>
    </row>
    <row r="177" spans="1:4" x14ac:dyDescent="0.2">
      <c r="A177" s="41"/>
      <c r="B177" s="42"/>
      <c r="C177" s="60"/>
      <c r="D177" s="43"/>
    </row>
    <row r="178" spans="1:4" x14ac:dyDescent="0.2">
      <c r="A178" s="41"/>
      <c r="B178" s="42"/>
      <c r="C178" s="60"/>
      <c r="D178" s="43"/>
    </row>
    <row r="179" spans="1:4" x14ac:dyDescent="0.2">
      <c r="A179" s="41"/>
      <c r="B179" s="42"/>
      <c r="C179" s="60"/>
      <c r="D179" s="43"/>
    </row>
    <row r="180" spans="1:4" x14ac:dyDescent="0.2">
      <c r="A180" s="41"/>
      <c r="B180" s="42"/>
      <c r="C180" s="60"/>
      <c r="D180" s="43"/>
    </row>
    <row r="181" spans="1:4" x14ac:dyDescent="0.2">
      <c r="A181" s="41"/>
      <c r="B181" s="42"/>
      <c r="C181" s="60"/>
      <c r="D181" s="43"/>
    </row>
    <row r="182" spans="1:4" x14ac:dyDescent="0.2">
      <c r="A182" s="41"/>
      <c r="B182" s="42"/>
      <c r="C182" s="60"/>
      <c r="D182" s="43"/>
    </row>
    <row r="183" spans="1:4" x14ac:dyDescent="0.2">
      <c r="A183" s="41"/>
      <c r="B183" s="42"/>
      <c r="C183" s="60"/>
      <c r="D183" s="43"/>
    </row>
    <row r="184" spans="1:4" x14ac:dyDescent="0.2">
      <c r="A184" s="41"/>
      <c r="B184" s="42"/>
      <c r="C184" s="60"/>
      <c r="D184" s="43"/>
    </row>
    <row r="185" spans="1:4" x14ac:dyDescent="0.2">
      <c r="A185" s="41"/>
      <c r="B185" s="42"/>
      <c r="C185" s="60"/>
      <c r="D185" s="43"/>
    </row>
    <row r="186" spans="1:4" x14ac:dyDescent="0.2">
      <c r="A186" s="41"/>
      <c r="B186" s="42"/>
      <c r="C186" s="60"/>
      <c r="D186" s="43"/>
    </row>
    <row r="187" spans="1:4" x14ac:dyDescent="0.2">
      <c r="A187" s="41"/>
      <c r="B187" s="42"/>
      <c r="C187" s="60"/>
      <c r="D187" s="43"/>
    </row>
    <row r="188" spans="1:4" x14ac:dyDescent="0.2">
      <c r="A188" s="41"/>
      <c r="B188" s="42"/>
      <c r="C188" s="60"/>
      <c r="D188" s="43"/>
    </row>
    <row r="189" spans="1:4" x14ac:dyDescent="0.2">
      <c r="A189" s="41"/>
      <c r="B189" s="42"/>
      <c r="C189" s="60"/>
      <c r="D189" s="43"/>
    </row>
    <row r="190" spans="1:4" x14ac:dyDescent="0.2">
      <c r="A190" s="41"/>
      <c r="B190" s="42"/>
      <c r="C190" s="60"/>
      <c r="D190" s="43"/>
    </row>
    <row r="191" spans="1:4" x14ac:dyDescent="0.2">
      <c r="A191" s="41"/>
      <c r="B191" s="42"/>
      <c r="C191" s="60"/>
      <c r="D191" s="43"/>
    </row>
    <row r="192" spans="1:4" x14ac:dyDescent="0.2">
      <c r="A192" s="41"/>
      <c r="B192" s="42"/>
      <c r="C192" s="60"/>
      <c r="D192" s="43"/>
    </row>
    <row r="193" spans="1:4" x14ac:dyDescent="0.2">
      <c r="A193" s="41"/>
      <c r="B193" s="42"/>
      <c r="C193" s="60"/>
      <c r="D193" s="43"/>
    </row>
    <row r="194" spans="1:4" x14ac:dyDescent="0.2">
      <c r="A194" s="41"/>
      <c r="B194" s="42"/>
      <c r="C194" s="60"/>
      <c r="D194" s="43"/>
    </row>
    <row r="195" spans="1:4" x14ac:dyDescent="0.2">
      <c r="C195" s="61"/>
    </row>
    <row r="196" spans="1:4" x14ac:dyDescent="0.2">
      <c r="C196" s="61"/>
    </row>
    <row r="197" spans="1:4" x14ac:dyDescent="0.2">
      <c r="C197" s="61"/>
    </row>
    <row r="198" spans="1:4" x14ac:dyDescent="0.2">
      <c r="C198" s="61"/>
    </row>
    <row r="199" spans="1:4" x14ac:dyDescent="0.2">
      <c r="C199" s="61"/>
    </row>
    <row r="200" spans="1:4" x14ac:dyDescent="0.2">
      <c r="C200" s="61"/>
    </row>
    <row r="201" spans="1:4" x14ac:dyDescent="0.2">
      <c r="C201" s="61"/>
    </row>
    <row r="202" spans="1:4" x14ac:dyDescent="0.2">
      <c r="C202" s="61"/>
    </row>
    <row r="203" spans="1:4" x14ac:dyDescent="0.2">
      <c r="C203" s="61"/>
    </row>
    <row r="204" spans="1:4" x14ac:dyDescent="0.2">
      <c r="C204" s="61"/>
    </row>
    <row r="205" spans="1:4" x14ac:dyDescent="0.2">
      <c r="C205" s="61"/>
    </row>
    <row r="206" spans="1:4" x14ac:dyDescent="0.2">
      <c r="C206" s="61"/>
    </row>
    <row r="207" spans="1:4" x14ac:dyDescent="0.2">
      <c r="C207" s="61"/>
    </row>
    <row r="208" spans="1:4" x14ac:dyDescent="0.2">
      <c r="C208" s="61"/>
    </row>
    <row r="209" spans="3:3" x14ac:dyDescent="0.2">
      <c r="C209" s="61"/>
    </row>
    <row r="210" spans="3:3" x14ac:dyDescent="0.2">
      <c r="C210" s="61"/>
    </row>
    <row r="211" spans="3:3" x14ac:dyDescent="0.2">
      <c r="C211" s="61"/>
    </row>
    <row r="212" spans="3:3" x14ac:dyDescent="0.2">
      <c r="C212" s="61"/>
    </row>
    <row r="213" spans="3:3" x14ac:dyDescent="0.2">
      <c r="C213" s="61"/>
    </row>
    <row r="214" spans="3:3" x14ac:dyDescent="0.2">
      <c r="C214" s="61"/>
    </row>
    <row r="215" spans="3:3" x14ac:dyDescent="0.2">
      <c r="C215" s="61"/>
    </row>
    <row r="216" spans="3:3" x14ac:dyDescent="0.2">
      <c r="C216" s="61"/>
    </row>
    <row r="217" spans="3:3" x14ac:dyDescent="0.2">
      <c r="C217" s="61"/>
    </row>
    <row r="218" spans="3:3" x14ac:dyDescent="0.2">
      <c r="C218" s="61"/>
    </row>
    <row r="219" spans="3:3" x14ac:dyDescent="0.2">
      <c r="C219" s="61"/>
    </row>
    <row r="220" spans="3:3" x14ac:dyDescent="0.2">
      <c r="C220" s="61"/>
    </row>
    <row r="221" spans="3:3" x14ac:dyDescent="0.2">
      <c r="C221" s="61"/>
    </row>
    <row r="222" spans="3:3" x14ac:dyDescent="0.2">
      <c r="C222" s="61"/>
    </row>
    <row r="223" spans="3:3" x14ac:dyDescent="0.2">
      <c r="C223" s="61"/>
    </row>
  </sheetData>
  <mergeCells count="32">
    <mergeCell ref="A1:F1"/>
    <mergeCell ref="A2:F2"/>
    <mergeCell ref="A4:A5"/>
    <mergeCell ref="B4:B5"/>
    <mergeCell ref="A30:A33"/>
    <mergeCell ref="C4:H4"/>
    <mergeCell ref="A6:A9"/>
    <mergeCell ref="A26:A29"/>
    <mergeCell ref="A22:A25"/>
    <mergeCell ref="A18:A21"/>
    <mergeCell ref="A14:A17"/>
    <mergeCell ref="A10:A13"/>
    <mergeCell ref="A38:A41"/>
    <mergeCell ref="A34:A37"/>
    <mergeCell ref="A46:A49"/>
    <mergeCell ref="A74:A77"/>
    <mergeCell ref="A70:A73"/>
    <mergeCell ref="A66:A69"/>
    <mergeCell ref="A62:A65"/>
    <mergeCell ref="A42:A45"/>
    <mergeCell ref="A110:A113"/>
    <mergeCell ref="A58:A61"/>
    <mergeCell ref="A54:A57"/>
    <mergeCell ref="A50:A53"/>
    <mergeCell ref="A90:A93"/>
    <mergeCell ref="A86:A89"/>
    <mergeCell ref="A82:A85"/>
    <mergeCell ref="A78:A81"/>
    <mergeCell ref="A106:A109"/>
    <mergeCell ref="A102:A105"/>
    <mergeCell ref="A98:A101"/>
    <mergeCell ref="A94:A97"/>
  </mergeCells>
  <phoneticPr fontId="3" type="noConversion"/>
  <pageMargins left="0.15748031496062992" right="0.15748031496062992" top="1.19" bottom="0.47244094488188981" header="0.19685039370078741" footer="0.19685039370078741"/>
  <pageSetup paperSize="9" scale="94" fitToHeight="28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P194"/>
  <sheetViews>
    <sheetView workbookViewId="0">
      <pane xSplit="1" ySplit="5" topLeftCell="B6" activePane="bottomRight" state="frozen"/>
      <selection sqref="A1:D27"/>
      <selection pane="topRight" sqref="A1:D27"/>
      <selection pane="bottomLeft" sqref="A1:D27"/>
      <selection pane="bottomRight" activeCell="A6" sqref="A6:A9"/>
    </sheetView>
  </sheetViews>
  <sheetFormatPr baseColWidth="10" defaultColWidth="9.140625" defaultRowHeight="15" x14ac:dyDescent="0.3"/>
  <cols>
    <col min="1" max="1" width="30.140625" style="8" bestFit="1" customWidth="1"/>
    <col min="2" max="2" width="30.140625" style="5" customWidth="1"/>
    <col min="3" max="3" width="9.7109375" style="5" bestFit="1" customWidth="1"/>
    <col min="4" max="4" width="9.7109375" style="2" bestFit="1" customWidth="1"/>
    <col min="5" max="5" width="9.7109375" style="1" bestFit="1" customWidth="1"/>
    <col min="6" max="6" width="10" style="1" customWidth="1"/>
    <col min="7" max="8" width="9.140625" style="1" customWidth="1"/>
    <col min="9" max="10" width="5.140625" style="2" bestFit="1" customWidth="1"/>
    <col min="11" max="11" width="4.7109375" style="2" bestFit="1" customWidth="1"/>
    <col min="12" max="12" width="1.7109375" style="2" customWidth="1"/>
    <col min="13" max="16" width="2" style="1" bestFit="1" customWidth="1"/>
    <col min="17" max="16384" width="9.140625" style="1"/>
  </cols>
  <sheetData>
    <row r="1" spans="1:12" x14ac:dyDescent="0.3">
      <c r="A1" s="197" t="s">
        <v>12</v>
      </c>
      <c r="B1" s="197"/>
      <c r="C1" s="197"/>
      <c r="D1" s="197"/>
      <c r="E1" s="197"/>
      <c r="F1" s="197"/>
    </row>
    <row r="2" spans="1:12" x14ac:dyDescent="0.3">
      <c r="A2" s="197" t="s">
        <v>7</v>
      </c>
      <c r="B2" s="197"/>
      <c r="C2" s="197"/>
      <c r="D2" s="197"/>
      <c r="E2" s="197"/>
      <c r="F2" s="197"/>
    </row>
    <row r="4" spans="1:12" s="6" customFormat="1" x14ac:dyDescent="0.3">
      <c r="A4" s="189" t="s">
        <v>0</v>
      </c>
      <c r="B4" s="189" t="s">
        <v>8</v>
      </c>
      <c r="C4" s="191" t="s">
        <v>9</v>
      </c>
      <c r="D4" s="196"/>
      <c r="E4" s="196"/>
      <c r="F4" s="196"/>
      <c r="G4" s="196"/>
      <c r="H4" s="188"/>
      <c r="I4" s="12"/>
      <c r="J4" s="12"/>
      <c r="K4" s="12"/>
      <c r="L4" s="12"/>
    </row>
    <row r="5" spans="1:12" s="7" customFormat="1" x14ac:dyDescent="0.3">
      <c r="A5" s="190"/>
      <c r="B5" s="190"/>
      <c r="C5" s="104" t="s">
        <v>1</v>
      </c>
      <c r="D5" s="104">
        <v>2008</v>
      </c>
      <c r="E5" s="104">
        <v>2009</v>
      </c>
      <c r="F5" s="104">
        <v>2010</v>
      </c>
      <c r="G5" s="104">
        <v>2011</v>
      </c>
      <c r="H5" s="104">
        <v>2012</v>
      </c>
      <c r="I5" s="10"/>
      <c r="J5" s="10"/>
      <c r="K5" s="10"/>
      <c r="L5" s="10"/>
    </row>
    <row r="6" spans="1:12" x14ac:dyDescent="0.3">
      <c r="A6" s="193" t="s">
        <v>56</v>
      </c>
      <c r="B6" s="54" t="s">
        <v>82</v>
      </c>
      <c r="C6" s="33">
        <v>46.448102750846566</v>
      </c>
      <c r="D6" s="62">
        <v>46.460657988784355</v>
      </c>
      <c r="E6" s="63">
        <v>46.623264252317618</v>
      </c>
      <c r="F6" s="63">
        <v>45.89330933318265</v>
      </c>
      <c r="G6" s="64">
        <v>47.195840252248232</v>
      </c>
      <c r="H6" s="65">
        <v>46.484831371104356</v>
      </c>
    </row>
    <row r="7" spans="1:12" x14ac:dyDescent="0.3">
      <c r="A7" s="194"/>
      <c r="B7" s="54" t="s">
        <v>83</v>
      </c>
      <c r="C7" s="33">
        <v>15.550303487789224</v>
      </c>
      <c r="D7" s="62">
        <v>15.214587132837581</v>
      </c>
      <c r="E7" s="63">
        <v>15.107061564825921</v>
      </c>
      <c r="F7" s="63">
        <v>15.110180050606221</v>
      </c>
      <c r="G7" s="64">
        <v>16.305180543472865</v>
      </c>
      <c r="H7" s="65">
        <v>16.433388567523441</v>
      </c>
    </row>
    <row r="8" spans="1:12" x14ac:dyDescent="0.3">
      <c r="A8" s="194"/>
      <c r="B8" s="54" t="s">
        <v>84</v>
      </c>
      <c r="C8" s="33">
        <v>22.114187282166636</v>
      </c>
      <c r="D8" s="62">
        <v>23.289649841707185</v>
      </c>
      <c r="E8" s="63">
        <v>25.302318876234455</v>
      </c>
      <c r="F8" s="63">
        <v>26.432096867414323</v>
      </c>
      <c r="G8" s="64">
        <v>28.13451572144524</v>
      </c>
      <c r="H8" s="65">
        <v>29.572034145269438</v>
      </c>
    </row>
    <row r="9" spans="1:12" x14ac:dyDescent="0.3">
      <c r="A9" s="195"/>
      <c r="B9" s="54" t="s">
        <v>85</v>
      </c>
      <c r="C9" s="33">
        <v>62.673081634023241</v>
      </c>
      <c r="D9" s="62">
        <v>67.934091224722394</v>
      </c>
      <c r="E9" s="63">
        <v>73.968527105359328</v>
      </c>
      <c r="F9" s="63">
        <v>74.944432551989095</v>
      </c>
      <c r="G9" s="64">
        <v>77.42439737082907</v>
      </c>
      <c r="H9" s="65">
        <v>80.37746433960281</v>
      </c>
    </row>
    <row r="10" spans="1:12" x14ac:dyDescent="0.3">
      <c r="A10" s="193" t="s">
        <v>57</v>
      </c>
      <c r="B10" s="54" t="s">
        <v>82</v>
      </c>
      <c r="C10" s="66">
        <v>29.364287767173963</v>
      </c>
      <c r="D10" s="67">
        <v>30.775278636926046</v>
      </c>
      <c r="E10" s="68">
        <v>29.526135773289134</v>
      </c>
      <c r="F10" s="68">
        <v>31.754404378060993</v>
      </c>
      <c r="G10" s="69">
        <v>30.397775597365754</v>
      </c>
      <c r="H10" s="70">
        <v>30.708784634730321</v>
      </c>
    </row>
    <row r="11" spans="1:12" x14ac:dyDescent="0.3">
      <c r="A11" s="194"/>
      <c r="B11" s="54" t="s">
        <v>83</v>
      </c>
      <c r="C11" s="33">
        <v>14.533803049725737</v>
      </c>
      <c r="D11" s="62">
        <v>14.559496278452418</v>
      </c>
      <c r="E11" s="63">
        <v>15.453284630883925</v>
      </c>
      <c r="F11" s="63">
        <v>15.196821305850081</v>
      </c>
      <c r="G11" s="64">
        <v>16.639704281390923</v>
      </c>
      <c r="H11" s="65">
        <v>17.007474323759304</v>
      </c>
    </row>
    <row r="12" spans="1:12" x14ac:dyDescent="0.3">
      <c r="A12" s="194"/>
      <c r="B12" s="54" t="s">
        <v>84</v>
      </c>
      <c r="C12" s="33">
        <v>22.235464378856282</v>
      </c>
      <c r="D12" s="62">
        <v>23.971550541937518</v>
      </c>
      <c r="E12" s="63">
        <v>26.998154181157762</v>
      </c>
      <c r="F12" s="63">
        <v>29.638876752208713</v>
      </c>
      <c r="G12" s="64">
        <v>31.258015893540026</v>
      </c>
      <c r="H12" s="65">
        <v>32.593905267248537</v>
      </c>
    </row>
    <row r="13" spans="1:12" x14ac:dyDescent="0.3">
      <c r="A13" s="195"/>
      <c r="B13" s="54" t="s">
        <v>85</v>
      </c>
      <c r="C13" s="71">
        <v>42.843261484773706</v>
      </c>
      <c r="D13" s="72">
        <v>53.187191961583302</v>
      </c>
      <c r="E13" s="73">
        <v>57.511224293451434</v>
      </c>
      <c r="F13" s="73">
        <v>62.264625116732681</v>
      </c>
      <c r="G13" s="74">
        <v>64.792942916586384</v>
      </c>
      <c r="H13" s="75">
        <v>66.686932478574306</v>
      </c>
    </row>
    <row r="14" spans="1:12" x14ac:dyDescent="0.3">
      <c r="A14" s="193" t="s">
        <v>58</v>
      </c>
      <c r="B14" s="54" t="s">
        <v>82</v>
      </c>
      <c r="C14" s="33">
        <v>37.130791855053239</v>
      </c>
      <c r="D14" s="62">
        <v>34.125110421160947</v>
      </c>
      <c r="E14" s="63">
        <v>36.802626147019168</v>
      </c>
      <c r="F14" s="63">
        <v>36.437218505308216</v>
      </c>
      <c r="G14" s="64">
        <v>36.867466773823971</v>
      </c>
      <c r="H14" s="65">
        <v>35.360997064111466</v>
      </c>
    </row>
    <row r="15" spans="1:12" x14ac:dyDescent="0.3">
      <c r="A15" s="194"/>
      <c r="B15" s="54" t="s">
        <v>83</v>
      </c>
      <c r="C15" s="33">
        <v>15.458418565058173</v>
      </c>
      <c r="D15" s="62">
        <v>14.481145986306094</v>
      </c>
      <c r="E15" s="63">
        <v>14.754219878478724</v>
      </c>
      <c r="F15" s="63">
        <v>15.320890002085854</v>
      </c>
      <c r="G15" s="64">
        <v>16.289943455343337</v>
      </c>
      <c r="H15" s="65">
        <v>16.968647275659947</v>
      </c>
    </row>
    <row r="16" spans="1:12" x14ac:dyDescent="0.3">
      <c r="A16" s="194"/>
      <c r="B16" s="54" t="s">
        <v>84</v>
      </c>
      <c r="C16" s="33">
        <v>20.795281252808071</v>
      </c>
      <c r="D16" s="62">
        <v>21.651995560391732</v>
      </c>
      <c r="E16" s="63">
        <v>24.943721234041778</v>
      </c>
      <c r="F16" s="63">
        <v>27.901850345343078</v>
      </c>
      <c r="G16" s="64">
        <v>29.318173999642333</v>
      </c>
      <c r="H16" s="65">
        <v>30.430821322516138</v>
      </c>
    </row>
    <row r="17" spans="1:8" x14ac:dyDescent="0.3">
      <c r="A17" s="195"/>
      <c r="B17" s="54" t="s">
        <v>85</v>
      </c>
      <c r="C17" s="33">
        <v>41.058729720517121</v>
      </c>
      <c r="D17" s="62">
        <v>47.382105390507299</v>
      </c>
      <c r="E17" s="63">
        <v>58.135748629976149</v>
      </c>
      <c r="F17" s="63">
        <v>62.814290685783817</v>
      </c>
      <c r="G17" s="64">
        <v>68.531354139967817</v>
      </c>
      <c r="H17" s="65">
        <v>72.09799646885952</v>
      </c>
    </row>
    <row r="18" spans="1:8" x14ac:dyDescent="0.3">
      <c r="A18" s="193" t="s">
        <v>59</v>
      </c>
      <c r="B18" s="54" t="s">
        <v>82</v>
      </c>
      <c r="C18" s="66">
        <v>50.244611576669342</v>
      </c>
      <c r="D18" s="67">
        <v>49.545859916324531</v>
      </c>
      <c r="E18" s="68">
        <v>51.169561683605821</v>
      </c>
      <c r="F18" s="68">
        <v>49.513056613423046</v>
      </c>
      <c r="G18" s="69">
        <v>51.776377472103377</v>
      </c>
      <c r="H18" s="70">
        <v>48.90726283395778</v>
      </c>
    </row>
    <row r="19" spans="1:8" x14ac:dyDescent="0.3">
      <c r="A19" s="194"/>
      <c r="B19" s="54" t="s">
        <v>83</v>
      </c>
      <c r="C19" s="33">
        <v>17.110193571268841</v>
      </c>
      <c r="D19" s="62">
        <v>15.989543491886351</v>
      </c>
      <c r="E19" s="63">
        <v>16.113111827098816</v>
      </c>
      <c r="F19" s="63">
        <v>16.461473141777031</v>
      </c>
      <c r="G19" s="64">
        <v>17.173273438882944</v>
      </c>
      <c r="H19" s="65">
        <v>18.005109573121814</v>
      </c>
    </row>
    <row r="20" spans="1:8" x14ac:dyDescent="0.3">
      <c r="A20" s="194"/>
      <c r="B20" s="54" t="s">
        <v>84</v>
      </c>
      <c r="C20" s="33">
        <v>19.995013284672652</v>
      </c>
      <c r="D20" s="62">
        <v>22.362601168294219</v>
      </c>
      <c r="E20" s="63">
        <v>24.942406496907264</v>
      </c>
      <c r="F20" s="63">
        <v>25.880687184917093</v>
      </c>
      <c r="G20" s="64">
        <v>27.653440715510627</v>
      </c>
      <c r="H20" s="65">
        <v>29.665084217465996</v>
      </c>
    </row>
    <row r="21" spans="1:8" x14ac:dyDescent="0.3">
      <c r="A21" s="195"/>
      <c r="B21" s="54" t="s">
        <v>85</v>
      </c>
      <c r="C21" s="71">
        <v>41.511995010883979</v>
      </c>
      <c r="D21" s="72">
        <v>47.417677274316567</v>
      </c>
      <c r="E21" s="73">
        <v>61.669401849164494</v>
      </c>
      <c r="F21" s="73">
        <v>65.105256764967862</v>
      </c>
      <c r="G21" s="74">
        <v>69.250354952234588</v>
      </c>
      <c r="H21" s="75">
        <v>73.144855940674631</v>
      </c>
    </row>
    <row r="22" spans="1:8" x14ac:dyDescent="0.3">
      <c r="A22" s="193" t="s">
        <v>60</v>
      </c>
      <c r="B22" s="54" t="s">
        <v>82</v>
      </c>
      <c r="C22" s="33">
        <v>46.622514717862764</v>
      </c>
      <c r="D22" s="62">
        <v>45.230550532221933</v>
      </c>
      <c r="E22" s="63">
        <v>44.526516965402173</v>
      </c>
      <c r="F22" s="63">
        <v>43.736062335368132</v>
      </c>
      <c r="G22" s="64">
        <v>43.792904818540919</v>
      </c>
      <c r="H22" s="65">
        <v>41.882650686604805</v>
      </c>
    </row>
    <row r="23" spans="1:8" x14ac:dyDescent="0.3">
      <c r="A23" s="194"/>
      <c r="B23" s="54" t="s">
        <v>83</v>
      </c>
      <c r="C23" s="33">
        <v>18.459764635558898</v>
      </c>
      <c r="D23" s="62">
        <v>17.762640080826095</v>
      </c>
      <c r="E23" s="63">
        <v>18.045359067158071</v>
      </c>
      <c r="F23" s="63">
        <v>18.055283081111671</v>
      </c>
      <c r="G23" s="64">
        <v>18.797674136890198</v>
      </c>
      <c r="H23" s="65">
        <v>19.026607994214345</v>
      </c>
    </row>
    <row r="24" spans="1:8" x14ac:dyDescent="0.3">
      <c r="A24" s="194"/>
      <c r="B24" s="54" t="s">
        <v>84</v>
      </c>
      <c r="C24" s="33">
        <v>20.925446820573853</v>
      </c>
      <c r="D24" s="62">
        <v>21.758099330722246</v>
      </c>
      <c r="E24" s="63">
        <v>23.852401671661962</v>
      </c>
      <c r="F24" s="63">
        <v>25.3352991800109</v>
      </c>
      <c r="G24" s="64">
        <v>27.658899125608084</v>
      </c>
      <c r="H24" s="65">
        <v>29.617410980360301</v>
      </c>
    </row>
    <row r="25" spans="1:8" x14ac:dyDescent="0.3">
      <c r="A25" s="195"/>
      <c r="B25" s="54" t="s">
        <v>85</v>
      </c>
      <c r="C25" s="33">
        <v>50.002314476705237</v>
      </c>
      <c r="D25" s="62">
        <v>54.597685782118631</v>
      </c>
      <c r="E25" s="63">
        <v>65.416950243549337</v>
      </c>
      <c r="F25" s="63">
        <v>64.241509599336297</v>
      </c>
      <c r="G25" s="64">
        <v>66.07903258023029</v>
      </c>
      <c r="H25" s="65">
        <v>69.661367703803151</v>
      </c>
    </row>
    <row r="26" spans="1:8" x14ac:dyDescent="0.3">
      <c r="A26" s="193" t="s">
        <v>61</v>
      </c>
      <c r="B26" s="54" t="s">
        <v>82</v>
      </c>
      <c r="C26" s="66">
        <v>39.218131664211072</v>
      </c>
      <c r="D26" s="67">
        <v>36.293782237791497</v>
      </c>
      <c r="E26" s="68">
        <v>40.104747281724983</v>
      </c>
      <c r="F26" s="68">
        <v>33.779230253590349</v>
      </c>
      <c r="G26" s="69">
        <v>37.066630916634658</v>
      </c>
      <c r="H26" s="70">
        <v>36.069606695413789</v>
      </c>
    </row>
    <row r="27" spans="1:8" x14ac:dyDescent="0.3">
      <c r="A27" s="194"/>
      <c r="B27" s="54" t="s">
        <v>83</v>
      </c>
      <c r="C27" s="33">
        <v>15.928719303951519</v>
      </c>
      <c r="D27" s="62">
        <v>15.264203489987608</v>
      </c>
      <c r="E27" s="63">
        <v>15.518098893392356</v>
      </c>
      <c r="F27" s="63">
        <v>14.550443819765979</v>
      </c>
      <c r="G27" s="64">
        <v>16.347500165801122</v>
      </c>
      <c r="H27" s="65">
        <v>16.844551041566579</v>
      </c>
    </row>
    <row r="28" spans="1:8" x14ac:dyDescent="0.3">
      <c r="A28" s="194"/>
      <c r="B28" s="54" t="s">
        <v>84</v>
      </c>
      <c r="C28" s="33">
        <v>19.573372259683154</v>
      </c>
      <c r="D28" s="62">
        <v>21.549771201332348</v>
      </c>
      <c r="E28" s="63">
        <v>24.560457399041404</v>
      </c>
      <c r="F28" s="63">
        <v>25.228311226704768</v>
      </c>
      <c r="G28" s="64">
        <v>28.621291377313497</v>
      </c>
      <c r="H28" s="65">
        <v>29.797592375268003</v>
      </c>
    </row>
    <row r="29" spans="1:8" x14ac:dyDescent="0.3">
      <c r="A29" s="195"/>
      <c r="B29" s="54" t="s">
        <v>85</v>
      </c>
      <c r="C29" s="71">
        <v>43.967868436918174</v>
      </c>
      <c r="D29" s="72">
        <v>49.90393324503215</v>
      </c>
      <c r="E29" s="73">
        <v>61.84089095248293</v>
      </c>
      <c r="F29" s="73">
        <v>64.907156190879633</v>
      </c>
      <c r="G29" s="74">
        <v>72.431202400211902</v>
      </c>
      <c r="H29" s="75">
        <v>78.38491794185849</v>
      </c>
    </row>
    <row r="30" spans="1:8" x14ac:dyDescent="0.3">
      <c r="A30" s="193" t="s">
        <v>62</v>
      </c>
      <c r="B30" s="54" t="s">
        <v>82</v>
      </c>
      <c r="C30" s="33">
        <v>37.276452390273469</v>
      </c>
      <c r="D30" s="62">
        <v>37.066483638544554</v>
      </c>
      <c r="E30" s="63">
        <v>35.53516721674508</v>
      </c>
      <c r="F30" s="63">
        <v>34.562872994996191</v>
      </c>
      <c r="G30" s="64">
        <v>37.559756333297926</v>
      </c>
      <c r="H30" s="65">
        <v>34.264277891193501</v>
      </c>
    </row>
    <row r="31" spans="1:8" x14ac:dyDescent="0.3">
      <c r="A31" s="194"/>
      <c r="B31" s="54" t="s">
        <v>83</v>
      </c>
      <c r="C31" s="33">
        <v>16.538304636505792</v>
      </c>
      <c r="D31" s="62">
        <v>15.943347411422021</v>
      </c>
      <c r="E31" s="63">
        <v>15.22139811545826</v>
      </c>
      <c r="F31" s="63">
        <v>15.127843973812732</v>
      </c>
      <c r="G31" s="64">
        <v>15.919149820740598</v>
      </c>
      <c r="H31" s="65">
        <v>15.568086251842526</v>
      </c>
    </row>
    <row r="32" spans="1:8" x14ac:dyDescent="0.3">
      <c r="A32" s="194"/>
      <c r="B32" s="54" t="s">
        <v>84</v>
      </c>
      <c r="C32" s="33">
        <v>24.341249037583367</v>
      </c>
      <c r="D32" s="62">
        <v>25.317247801947158</v>
      </c>
      <c r="E32" s="63">
        <v>27.038858581820357</v>
      </c>
      <c r="F32" s="63">
        <v>28.874715561535581</v>
      </c>
      <c r="G32" s="64">
        <v>30.911637771100381</v>
      </c>
      <c r="H32" s="65">
        <v>32.600342189412849</v>
      </c>
    </row>
    <row r="33" spans="1:8" x14ac:dyDescent="0.3">
      <c r="A33" s="195"/>
      <c r="B33" s="54" t="s">
        <v>85</v>
      </c>
      <c r="C33" s="33">
        <v>46.826346943801475</v>
      </c>
      <c r="D33" s="62">
        <v>54.392436081031484</v>
      </c>
      <c r="E33" s="63">
        <v>60.510845291442095</v>
      </c>
      <c r="F33" s="63">
        <v>64.491775196340342</v>
      </c>
      <c r="G33" s="64">
        <v>66.042929314123853</v>
      </c>
      <c r="H33" s="65">
        <v>70.843973851661701</v>
      </c>
    </row>
    <row r="34" spans="1:8" x14ac:dyDescent="0.3">
      <c r="A34" s="193" t="s">
        <v>63</v>
      </c>
      <c r="B34" s="54" t="s">
        <v>82</v>
      </c>
      <c r="C34" s="66">
        <v>61.731776091275492</v>
      </c>
      <c r="D34" s="67">
        <v>55.206228128608309</v>
      </c>
      <c r="E34" s="68">
        <v>59.520496758055423</v>
      </c>
      <c r="F34" s="68">
        <v>58.049118817378655</v>
      </c>
      <c r="G34" s="69">
        <v>59.447217623643532</v>
      </c>
      <c r="H34" s="70">
        <v>56.859255180980455</v>
      </c>
    </row>
    <row r="35" spans="1:8" x14ac:dyDescent="0.3">
      <c r="A35" s="194"/>
      <c r="B35" s="54" t="s">
        <v>83</v>
      </c>
      <c r="C35" s="33">
        <v>19.422191111789758</v>
      </c>
      <c r="D35" s="62">
        <v>17.576737829056164</v>
      </c>
      <c r="E35" s="63">
        <v>19.921829608382868</v>
      </c>
      <c r="F35" s="63">
        <v>19.898790694240262</v>
      </c>
      <c r="G35" s="64">
        <v>21.282732964619388</v>
      </c>
      <c r="H35" s="65">
        <v>22.166022198454936</v>
      </c>
    </row>
    <row r="36" spans="1:8" x14ac:dyDescent="0.3">
      <c r="A36" s="194"/>
      <c r="B36" s="54" t="s">
        <v>84</v>
      </c>
      <c r="C36" s="33">
        <v>22.588697753142657</v>
      </c>
      <c r="D36" s="62">
        <v>23.120299190856461</v>
      </c>
      <c r="E36" s="63">
        <v>26.9594934166538</v>
      </c>
      <c r="F36" s="63">
        <v>29.586188809293578</v>
      </c>
      <c r="G36" s="64">
        <v>31.445792333294442</v>
      </c>
      <c r="H36" s="65">
        <v>33.113403486127844</v>
      </c>
    </row>
    <row r="37" spans="1:8" x14ac:dyDescent="0.3">
      <c r="A37" s="195"/>
      <c r="B37" s="54" t="s">
        <v>85</v>
      </c>
      <c r="C37" s="71">
        <v>50.869266847767733</v>
      </c>
      <c r="D37" s="72">
        <v>52.185700960766987</v>
      </c>
      <c r="E37" s="73">
        <v>63.964401777073014</v>
      </c>
      <c r="F37" s="73">
        <v>69.947854068598772</v>
      </c>
      <c r="G37" s="74">
        <v>73.562533405659138</v>
      </c>
      <c r="H37" s="75">
        <v>75.439043582217423</v>
      </c>
    </row>
    <row r="38" spans="1:8" x14ac:dyDescent="0.3">
      <c r="A38" s="193" t="s">
        <v>64</v>
      </c>
      <c r="B38" s="54" t="s">
        <v>82</v>
      </c>
      <c r="C38" s="33">
        <v>28.117039035229158</v>
      </c>
      <c r="D38" s="62">
        <v>28.275156687759392</v>
      </c>
      <c r="E38" s="63">
        <v>28.131665650010401</v>
      </c>
      <c r="F38" s="63">
        <v>27.557005322943372</v>
      </c>
      <c r="G38" s="64">
        <v>27.015350853327501</v>
      </c>
      <c r="H38" s="65">
        <v>26.407153800620115</v>
      </c>
    </row>
    <row r="39" spans="1:8" x14ac:dyDescent="0.3">
      <c r="A39" s="194"/>
      <c r="B39" s="54" t="s">
        <v>83</v>
      </c>
      <c r="C39" s="33">
        <v>14.339640408364794</v>
      </c>
      <c r="D39" s="62">
        <v>13.924071220552547</v>
      </c>
      <c r="E39" s="63">
        <v>14.544566032469902</v>
      </c>
      <c r="F39" s="63">
        <v>14.972369817495169</v>
      </c>
      <c r="G39" s="64">
        <v>15.274513798068678</v>
      </c>
      <c r="H39" s="65">
        <v>16.30007270167745</v>
      </c>
    </row>
    <row r="40" spans="1:8" x14ac:dyDescent="0.3">
      <c r="A40" s="194"/>
      <c r="B40" s="54" t="s">
        <v>84</v>
      </c>
      <c r="C40" s="33">
        <v>23.597225335164861</v>
      </c>
      <c r="D40" s="62">
        <v>26.120677263501349</v>
      </c>
      <c r="E40" s="63">
        <v>28.554095020179734</v>
      </c>
      <c r="F40" s="63">
        <v>29.597340086038958</v>
      </c>
      <c r="G40" s="64">
        <v>31.249987597265612</v>
      </c>
      <c r="H40" s="65">
        <v>32.953455577445951</v>
      </c>
    </row>
    <row r="41" spans="1:8" x14ac:dyDescent="0.3">
      <c r="A41" s="195"/>
      <c r="B41" s="54" t="s">
        <v>85</v>
      </c>
      <c r="C41" s="33">
        <v>48.928667799899813</v>
      </c>
      <c r="D41" s="62">
        <v>56.0353225273955</v>
      </c>
      <c r="E41" s="63">
        <v>64.489446729230067</v>
      </c>
      <c r="F41" s="63">
        <v>66.881454221418522</v>
      </c>
      <c r="G41" s="64">
        <v>71.439621557982477</v>
      </c>
      <c r="H41" s="65">
        <v>73.868595235287529</v>
      </c>
    </row>
    <row r="42" spans="1:8" x14ac:dyDescent="0.3">
      <c r="A42" s="193" t="s">
        <v>65</v>
      </c>
      <c r="B42" s="54" t="s">
        <v>82</v>
      </c>
      <c r="C42" s="66">
        <v>29.948994433527421</v>
      </c>
      <c r="D42" s="67">
        <v>29.648695993391783</v>
      </c>
      <c r="E42" s="68">
        <v>32.001741698600874</v>
      </c>
      <c r="F42" s="68">
        <v>33.404555970084374</v>
      </c>
      <c r="G42" s="69">
        <v>34.355663792142991</v>
      </c>
      <c r="H42" s="70">
        <v>32.429342865859404</v>
      </c>
    </row>
    <row r="43" spans="1:8" x14ac:dyDescent="0.3">
      <c r="A43" s="194"/>
      <c r="B43" s="54" t="s">
        <v>83</v>
      </c>
      <c r="C43" s="33">
        <v>13.875794877360269</v>
      </c>
      <c r="D43" s="62">
        <v>14.260970525833068</v>
      </c>
      <c r="E43" s="63">
        <v>14.757840578367393</v>
      </c>
      <c r="F43" s="63">
        <v>15.757530995034809</v>
      </c>
      <c r="G43" s="64">
        <v>16.496310885765638</v>
      </c>
      <c r="H43" s="65">
        <v>16.487967018784847</v>
      </c>
    </row>
    <row r="44" spans="1:8" x14ac:dyDescent="0.3">
      <c r="A44" s="194"/>
      <c r="B44" s="54" t="s">
        <v>84</v>
      </c>
      <c r="C44" s="33">
        <v>22.648719316241291</v>
      </c>
      <c r="D44" s="62">
        <v>25.962444415417025</v>
      </c>
      <c r="E44" s="63">
        <v>28.557380823608408</v>
      </c>
      <c r="F44" s="63">
        <v>29.982785781664951</v>
      </c>
      <c r="G44" s="64">
        <v>32.339286479577432</v>
      </c>
      <c r="H44" s="65">
        <v>33.35052897885997</v>
      </c>
    </row>
    <row r="45" spans="1:8" x14ac:dyDescent="0.3">
      <c r="A45" s="195"/>
      <c r="B45" s="54" t="s">
        <v>85</v>
      </c>
      <c r="C45" s="71">
        <v>50.651873090439295</v>
      </c>
      <c r="D45" s="72">
        <v>62.489420817630318</v>
      </c>
      <c r="E45" s="73">
        <v>74.748509564447147</v>
      </c>
      <c r="F45" s="73">
        <v>74.278742146054469</v>
      </c>
      <c r="G45" s="74">
        <v>80.017013171809054</v>
      </c>
      <c r="H45" s="75">
        <v>81.096026755650655</v>
      </c>
    </row>
    <row r="46" spans="1:8" x14ac:dyDescent="0.3">
      <c r="A46" s="193" t="s">
        <v>66</v>
      </c>
      <c r="B46" s="54" t="s">
        <v>82</v>
      </c>
      <c r="C46" s="33">
        <v>40.831480114933818</v>
      </c>
      <c r="D46" s="62">
        <v>39.203882120751011</v>
      </c>
      <c r="E46" s="63">
        <v>38.20634959052606</v>
      </c>
      <c r="F46" s="63">
        <v>34.840218639498346</v>
      </c>
      <c r="G46" s="64">
        <v>35.040276450011888</v>
      </c>
      <c r="H46" s="65">
        <v>32.082449698387329</v>
      </c>
    </row>
    <row r="47" spans="1:8" x14ac:dyDescent="0.3">
      <c r="A47" s="194"/>
      <c r="B47" s="54" t="s">
        <v>83</v>
      </c>
      <c r="C47" s="33">
        <v>14.539982694994606</v>
      </c>
      <c r="D47" s="62">
        <v>14.13333924990949</v>
      </c>
      <c r="E47" s="63">
        <v>13.65271560968452</v>
      </c>
      <c r="F47" s="63">
        <v>14.13861892021338</v>
      </c>
      <c r="G47" s="64">
        <v>15.31550433779717</v>
      </c>
      <c r="H47" s="65">
        <v>15.670003113673307</v>
      </c>
    </row>
    <row r="48" spans="1:8" x14ac:dyDescent="0.3">
      <c r="A48" s="194"/>
      <c r="B48" s="54" t="s">
        <v>84</v>
      </c>
      <c r="C48" s="33">
        <v>15.733256836503168</v>
      </c>
      <c r="D48" s="62">
        <v>17.311223598866317</v>
      </c>
      <c r="E48" s="63">
        <v>19.885592591318563</v>
      </c>
      <c r="F48" s="63">
        <v>22.389756854287654</v>
      </c>
      <c r="G48" s="64">
        <v>25.778239405517585</v>
      </c>
      <c r="H48" s="65">
        <v>27.529577630947337</v>
      </c>
    </row>
    <row r="49" spans="1:8" x14ac:dyDescent="0.3">
      <c r="A49" s="195"/>
      <c r="B49" s="54" t="s">
        <v>85</v>
      </c>
      <c r="C49" s="33">
        <v>32.535204665540945</v>
      </c>
      <c r="D49" s="62">
        <v>38.752390321448054</v>
      </c>
      <c r="E49" s="63">
        <v>49.245274768852028</v>
      </c>
      <c r="F49" s="63">
        <v>53.398960906887133</v>
      </c>
      <c r="G49" s="64">
        <v>59.553692584924889</v>
      </c>
      <c r="H49" s="65">
        <v>64.474206313512923</v>
      </c>
    </row>
    <row r="50" spans="1:8" x14ac:dyDescent="0.3">
      <c r="A50" s="193" t="s">
        <v>67</v>
      </c>
      <c r="B50" s="54" t="s">
        <v>82</v>
      </c>
      <c r="C50" s="66">
        <v>53.386941011028192</v>
      </c>
      <c r="D50" s="67">
        <v>48.897965761619218</v>
      </c>
      <c r="E50" s="68">
        <v>47.800436803371618</v>
      </c>
      <c r="F50" s="68">
        <v>46.461127104702811</v>
      </c>
      <c r="G50" s="69">
        <v>47.152781491094942</v>
      </c>
      <c r="H50" s="70">
        <v>45.331737458044863</v>
      </c>
    </row>
    <row r="51" spans="1:8" x14ac:dyDescent="0.3">
      <c r="A51" s="194"/>
      <c r="B51" s="54" t="s">
        <v>83</v>
      </c>
      <c r="C51" s="33">
        <v>19.95109759040723</v>
      </c>
      <c r="D51" s="62">
        <v>18.651388909222121</v>
      </c>
      <c r="E51" s="63">
        <v>19.468015452057561</v>
      </c>
      <c r="F51" s="63">
        <v>19.279464167016219</v>
      </c>
      <c r="G51" s="64">
        <v>20.782149302852439</v>
      </c>
      <c r="H51" s="65">
        <v>21.56797817852831</v>
      </c>
    </row>
    <row r="52" spans="1:8" x14ac:dyDescent="0.3">
      <c r="A52" s="194"/>
      <c r="B52" s="54" t="s">
        <v>84</v>
      </c>
      <c r="C52" s="33">
        <v>22.11649658500183</v>
      </c>
      <c r="D52" s="62">
        <v>23.750737172763731</v>
      </c>
      <c r="E52" s="63">
        <v>26.142063431644825</v>
      </c>
      <c r="F52" s="63">
        <v>28.403074391291629</v>
      </c>
      <c r="G52" s="64">
        <v>30.901290281127185</v>
      </c>
      <c r="H52" s="65">
        <v>32.488653426812078</v>
      </c>
    </row>
    <row r="53" spans="1:8" x14ac:dyDescent="0.3">
      <c r="A53" s="195"/>
      <c r="B53" s="54" t="s">
        <v>85</v>
      </c>
      <c r="C53" s="71">
        <v>47.714609306316717</v>
      </c>
      <c r="D53" s="72">
        <v>53.921141608217056</v>
      </c>
      <c r="E53" s="73">
        <v>62.323060008504584</v>
      </c>
      <c r="F53" s="73">
        <v>66.10649514821047</v>
      </c>
      <c r="G53" s="74">
        <v>75.200551236396151</v>
      </c>
      <c r="H53" s="75">
        <v>77.528403138346405</v>
      </c>
    </row>
    <row r="54" spans="1:8" x14ac:dyDescent="0.3">
      <c r="A54" s="193" t="s">
        <v>68</v>
      </c>
      <c r="B54" s="54" t="s">
        <v>82</v>
      </c>
      <c r="C54" s="33">
        <v>50.776732296198809</v>
      </c>
      <c r="D54" s="62">
        <v>44.729000137443812</v>
      </c>
      <c r="E54" s="63">
        <v>45.374654237424664</v>
      </c>
      <c r="F54" s="63">
        <v>42.832734718311038</v>
      </c>
      <c r="G54" s="64">
        <v>44.322742064612058</v>
      </c>
      <c r="H54" s="65">
        <v>41.093743737376009</v>
      </c>
    </row>
    <row r="55" spans="1:8" x14ac:dyDescent="0.3">
      <c r="A55" s="194"/>
      <c r="B55" s="54" t="s">
        <v>83</v>
      </c>
      <c r="C55" s="33">
        <v>18.445861461601776</v>
      </c>
      <c r="D55" s="62">
        <v>17.186894388404127</v>
      </c>
      <c r="E55" s="63">
        <v>17.846795368062708</v>
      </c>
      <c r="F55" s="63">
        <v>17.29187469373683</v>
      </c>
      <c r="G55" s="64">
        <v>19.068397888592393</v>
      </c>
      <c r="H55" s="65">
        <v>18.803608770289948</v>
      </c>
    </row>
    <row r="56" spans="1:8" x14ac:dyDescent="0.3">
      <c r="A56" s="194"/>
      <c r="B56" s="54" t="s">
        <v>84</v>
      </c>
      <c r="C56" s="33">
        <v>21.272761537349044</v>
      </c>
      <c r="D56" s="62">
        <v>21.719597370390559</v>
      </c>
      <c r="E56" s="63">
        <v>24.688267315155539</v>
      </c>
      <c r="F56" s="63">
        <v>25.429397202387769</v>
      </c>
      <c r="G56" s="64">
        <v>27.246409713061343</v>
      </c>
      <c r="H56" s="65">
        <v>29.777522271256188</v>
      </c>
    </row>
    <row r="57" spans="1:8" x14ac:dyDescent="0.3">
      <c r="A57" s="195"/>
      <c r="B57" s="54" t="s">
        <v>85</v>
      </c>
      <c r="C57" s="33">
        <v>47.378110840240744</v>
      </c>
      <c r="D57" s="62">
        <v>49.409648489177613</v>
      </c>
      <c r="E57" s="63">
        <v>59.961633630669425</v>
      </c>
      <c r="F57" s="63">
        <v>62.450097244201515</v>
      </c>
      <c r="G57" s="64">
        <v>67.77051399998831</v>
      </c>
      <c r="H57" s="65">
        <v>74.591771668258986</v>
      </c>
    </row>
    <row r="58" spans="1:8" x14ac:dyDescent="0.3">
      <c r="A58" s="193" t="s">
        <v>69</v>
      </c>
      <c r="B58" s="54" t="s">
        <v>82</v>
      </c>
      <c r="C58" s="66">
        <v>39.446435883819049</v>
      </c>
      <c r="D58" s="67">
        <v>37.728432674887287</v>
      </c>
      <c r="E58" s="68">
        <v>36.251347431193444</v>
      </c>
      <c r="F58" s="68">
        <v>35.317376913388699</v>
      </c>
      <c r="G58" s="69">
        <v>37.300745108755379</v>
      </c>
      <c r="H58" s="70">
        <v>35.6781509423366</v>
      </c>
    </row>
    <row r="59" spans="1:8" x14ac:dyDescent="0.3">
      <c r="A59" s="194"/>
      <c r="B59" s="54" t="s">
        <v>83</v>
      </c>
      <c r="C59" s="33">
        <v>17.752315139877929</v>
      </c>
      <c r="D59" s="62">
        <v>17.843765351808063</v>
      </c>
      <c r="E59" s="63">
        <v>17.914005739838963</v>
      </c>
      <c r="F59" s="63">
        <v>17.776883571816157</v>
      </c>
      <c r="G59" s="64">
        <v>18.719282879788391</v>
      </c>
      <c r="H59" s="65">
        <v>19.192593944816434</v>
      </c>
    </row>
    <row r="60" spans="1:8" x14ac:dyDescent="0.3">
      <c r="A60" s="194"/>
      <c r="B60" s="54" t="s">
        <v>84</v>
      </c>
      <c r="C60" s="33">
        <v>24.313138884249732</v>
      </c>
      <c r="D60" s="62">
        <v>26.547713087397561</v>
      </c>
      <c r="E60" s="63">
        <v>29.249196273197214</v>
      </c>
      <c r="F60" s="63">
        <v>30.609314410395712</v>
      </c>
      <c r="G60" s="64">
        <v>32.414923190378509</v>
      </c>
      <c r="H60" s="65">
        <v>33.75642527092505</v>
      </c>
    </row>
    <row r="61" spans="1:8" x14ac:dyDescent="0.3">
      <c r="A61" s="195"/>
      <c r="B61" s="54" t="s">
        <v>85</v>
      </c>
      <c r="C61" s="71">
        <v>66.753706069908077</v>
      </c>
      <c r="D61" s="72">
        <v>76.143082110051608</v>
      </c>
      <c r="E61" s="73">
        <v>81.214667589029972</v>
      </c>
      <c r="F61" s="73">
        <v>81.513990777622837</v>
      </c>
      <c r="G61" s="74">
        <v>82.594422156275783</v>
      </c>
      <c r="H61" s="75">
        <v>81.23062266142523</v>
      </c>
    </row>
    <row r="62" spans="1:8" x14ac:dyDescent="0.3">
      <c r="A62" s="193" t="s">
        <v>70</v>
      </c>
      <c r="B62" s="54" t="s">
        <v>82</v>
      </c>
      <c r="C62" s="33">
        <v>34.249147312678829</v>
      </c>
      <c r="D62" s="62">
        <v>32.498970621810656</v>
      </c>
      <c r="E62" s="63">
        <v>32.102564531835839</v>
      </c>
      <c r="F62" s="63">
        <v>31.152400557193427</v>
      </c>
      <c r="G62" s="64">
        <v>33.193990926919781</v>
      </c>
      <c r="H62" s="65">
        <v>31.432389215642381</v>
      </c>
    </row>
    <row r="63" spans="1:8" x14ac:dyDescent="0.3">
      <c r="A63" s="194"/>
      <c r="B63" s="54" t="s">
        <v>83</v>
      </c>
      <c r="C63" s="33">
        <v>16.337171803790813</v>
      </c>
      <c r="D63" s="62">
        <v>15.91431321073391</v>
      </c>
      <c r="E63" s="63">
        <v>16.025092279732615</v>
      </c>
      <c r="F63" s="63">
        <v>16.187416962955723</v>
      </c>
      <c r="G63" s="64">
        <v>17.87516180534972</v>
      </c>
      <c r="H63" s="65">
        <v>18.805259929274627</v>
      </c>
    </row>
    <row r="64" spans="1:8" x14ac:dyDescent="0.3">
      <c r="A64" s="194"/>
      <c r="B64" s="54" t="s">
        <v>84</v>
      </c>
      <c r="C64" s="33">
        <v>24.459336215716736</v>
      </c>
      <c r="D64" s="62">
        <v>25.999310591307715</v>
      </c>
      <c r="E64" s="63">
        <v>27.910416763349158</v>
      </c>
      <c r="F64" s="63">
        <v>30.263566500419287</v>
      </c>
      <c r="G64" s="64">
        <v>32.799248110372055</v>
      </c>
      <c r="H64" s="65">
        <v>34.806217898717193</v>
      </c>
    </row>
    <row r="65" spans="1:8" x14ac:dyDescent="0.3">
      <c r="A65" s="195"/>
      <c r="B65" s="54" t="s">
        <v>85</v>
      </c>
      <c r="C65" s="33">
        <v>64.956317904429412</v>
      </c>
      <c r="D65" s="62">
        <v>71.776029536705479</v>
      </c>
      <c r="E65" s="63">
        <v>77.985234464365163</v>
      </c>
      <c r="F65" s="63">
        <v>81.725114183352531</v>
      </c>
      <c r="G65" s="64">
        <v>83.062631475847425</v>
      </c>
      <c r="H65" s="65">
        <v>84.393898724209166</v>
      </c>
    </row>
    <row r="66" spans="1:8" x14ac:dyDescent="0.3">
      <c r="A66" s="193" t="s">
        <v>71</v>
      </c>
      <c r="B66" s="54" t="s">
        <v>82</v>
      </c>
      <c r="C66" s="66">
        <v>30.607301793123888</v>
      </c>
      <c r="D66" s="67">
        <v>29.436167586114262</v>
      </c>
      <c r="E66" s="68">
        <v>29.19786686584937</v>
      </c>
      <c r="F66" s="68">
        <v>29.373642494938363</v>
      </c>
      <c r="G66" s="69">
        <v>31.606653694677949</v>
      </c>
      <c r="H66" s="70">
        <v>33.052225862318458</v>
      </c>
    </row>
    <row r="67" spans="1:8" x14ac:dyDescent="0.3">
      <c r="A67" s="194"/>
      <c r="B67" s="54" t="s">
        <v>83</v>
      </c>
      <c r="C67" s="33">
        <v>15.3779963050787</v>
      </c>
      <c r="D67" s="62">
        <v>14.752635029080214</v>
      </c>
      <c r="E67" s="63">
        <v>15.164877463509114</v>
      </c>
      <c r="F67" s="63">
        <v>15.961949410684596</v>
      </c>
      <c r="G67" s="64">
        <v>16.692128606352085</v>
      </c>
      <c r="H67" s="65">
        <v>17.458072246207259</v>
      </c>
    </row>
    <row r="68" spans="1:8" x14ac:dyDescent="0.3">
      <c r="A68" s="194"/>
      <c r="B68" s="54" t="s">
        <v>84</v>
      </c>
      <c r="C68" s="33">
        <v>21.195498389923102</v>
      </c>
      <c r="D68" s="62">
        <v>22.0557865693198</v>
      </c>
      <c r="E68" s="63">
        <v>23.558254197468067</v>
      </c>
      <c r="F68" s="63">
        <v>25.74109320625006</v>
      </c>
      <c r="G68" s="64">
        <v>27.9903950808432</v>
      </c>
      <c r="H68" s="65">
        <v>29.965809345964203</v>
      </c>
    </row>
    <row r="69" spans="1:8" x14ac:dyDescent="0.3">
      <c r="A69" s="195"/>
      <c r="B69" s="54" t="s">
        <v>85</v>
      </c>
      <c r="C69" s="71">
        <v>51.803211143262246</v>
      </c>
      <c r="D69" s="72">
        <v>56.3028219107171</v>
      </c>
      <c r="E69" s="73">
        <v>63.077076748396848</v>
      </c>
      <c r="F69" s="73">
        <v>67.909343192695758</v>
      </c>
      <c r="G69" s="74">
        <v>71.97825359850772</v>
      </c>
      <c r="H69" s="75">
        <v>73.357401606469409</v>
      </c>
    </row>
    <row r="70" spans="1:8" x14ac:dyDescent="0.3">
      <c r="A70" s="193" t="s">
        <v>72</v>
      </c>
      <c r="B70" s="54" t="s">
        <v>82</v>
      </c>
      <c r="C70" s="33">
        <v>27.957424161279</v>
      </c>
      <c r="D70" s="62">
        <v>30.157119970922782</v>
      </c>
      <c r="E70" s="63">
        <v>26.964193862397618</v>
      </c>
      <c r="F70" s="63">
        <v>27.449676520809767</v>
      </c>
      <c r="G70" s="64">
        <v>28.535100114077125</v>
      </c>
      <c r="H70" s="65">
        <v>26.840842255643839</v>
      </c>
    </row>
    <row r="71" spans="1:8" x14ac:dyDescent="0.3">
      <c r="A71" s="194"/>
      <c r="B71" s="54" t="s">
        <v>83</v>
      </c>
      <c r="C71" s="33">
        <v>12.842056018904756</v>
      </c>
      <c r="D71" s="62">
        <v>12.412032834101248</v>
      </c>
      <c r="E71" s="63">
        <v>12.253465873076715</v>
      </c>
      <c r="F71" s="63">
        <v>13.054693215682738</v>
      </c>
      <c r="G71" s="64">
        <v>14.655526210291958</v>
      </c>
      <c r="H71" s="65">
        <v>14.922192223143213</v>
      </c>
    </row>
    <row r="72" spans="1:8" x14ac:dyDescent="0.3">
      <c r="A72" s="194"/>
      <c r="B72" s="54" t="s">
        <v>84</v>
      </c>
      <c r="C72" s="33">
        <v>17.578600217846567</v>
      </c>
      <c r="D72" s="62">
        <v>19.602897863842301</v>
      </c>
      <c r="E72" s="63">
        <v>21.732169983691527</v>
      </c>
      <c r="F72" s="63">
        <v>22.999892453292887</v>
      </c>
      <c r="G72" s="64">
        <v>25.241569690176682</v>
      </c>
      <c r="H72" s="65">
        <v>26.658872153293437</v>
      </c>
    </row>
    <row r="73" spans="1:8" x14ac:dyDescent="0.3">
      <c r="A73" s="195"/>
      <c r="B73" s="54" t="s">
        <v>85</v>
      </c>
      <c r="C73" s="33">
        <v>44.515603352287542</v>
      </c>
      <c r="D73" s="62">
        <v>52.211149085938239</v>
      </c>
      <c r="E73" s="63">
        <v>62.455771100656094</v>
      </c>
      <c r="F73" s="63">
        <v>68.232100606070873</v>
      </c>
      <c r="G73" s="64">
        <v>72.256608138384166</v>
      </c>
      <c r="H73" s="65">
        <v>74.154833820268195</v>
      </c>
    </row>
    <row r="74" spans="1:8" x14ac:dyDescent="0.3">
      <c r="A74" s="193" t="s">
        <v>73</v>
      </c>
      <c r="B74" s="54" t="s">
        <v>82</v>
      </c>
      <c r="C74" s="66">
        <v>32.42807212560642</v>
      </c>
      <c r="D74" s="67">
        <v>32.107390887633727</v>
      </c>
      <c r="E74" s="68">
        <v>30.886967600206901</v>
      </c>
      <c r="F74" s="68">
        <v>31.673819604836211</v>
      </c>
      <c r="G74" s="69">
        <v>32.931062977140243</v>
      </c>
      <c r="H74" s="70">
        <v>31.654854738937299</v>
      </c>
    </row>
    <row r="75" spans="1:8" x14ac:dyDescent="0.3">
      <c r="A75" s="194"/>
      <c r="B75" s="54" t="s">
        <v>83</v>
      </c>
      <c r="C75" s="33">
        <v>15.260130410812744</v>
      </c>
      <c r="D75" s="62">
        <v>14.878487525096432</v>
      </c>
      <c r="E75" s="63">
        <v>15.193994986476772</v>
      </c>
      <c r="F75" s="63">
        <v>15.611248133625125</v>
      </c>
      <c r="G75" s="64">
        <v>16.331561767073076</v>
      </c>
      <c r="H75" s="65">
        <v>16.568000417763763</v>
      </c>
    </row>
    <row r="76" spans="1:8" x14ac:dyDescent="0.3">
      <c r="A76" s="194"/>
      <c r="B76" s="54" t="s">
        <v>84</v>
      </c>
      <c r="C76" s="33">
        <v>21.746024478081743</v>
      </c>
      <c r="D76" s="62">
        <v>23.304395707140817</v>
      </c>
      <c r="E76" s="63">
        <v>25.848350884374607</v>
      </c>
      <c r="F76" s="63">
        <v>27.756233500699501</v>
      </c>
      <c r="G76" s="64">
        <v>30.244696857589808</v>
      </c>
      <c r="H76" s="65">
        <v>31.782316711409205</v>
      </c>
    </row>
    <row r="77" spans="1:8" x14ac:dyDescent="0.3">
      <c r="A77" s="195"/>
      <c r="B77" s="54" t="s">
        <v>85</v>
      </c>
      <c r="C77" s="71">
        <v>49.863061494705228</v>
      </c>
      <c r="D77" s="72">
        <v>55.683727078201699</v>
      </c>
      <c r="E77" s="73">
        <v>63.183915919930939</v>
      </c>
      <c r="F77" s="73">
        <v>66.418999518437303</v>
      </c>
      <c r="G77" s="74">
        <v>71.522866230286269</v>
      </c>
      <c r="H77" s="75">
        <v>74.227259999761344</v>
      </c>
    </row>
    <row r="78" spans="1:8" x14ac:dyDescent="0.3">
      <c r="A78" s="193" t="s">
        <v>74</v>
      </c>
      <c r="B78" s="54" t="s">
        <v>82</v>
      </c>
      <c r="C78" s="33">
        <v>35.364113272845835</v>
      </c>
      <c r="D78" s="62">
        <v>33.698866419997906</v>
      </c>
      <c r="E78" s="63">
        <v>32.91480372197168</v>
      </c>
      <c r="F78" s="63">
        <v>34.782857361744981</v>
      </c>
      <c r="G78" s="64">
        <v>33.838408580437282</v>
      </c>
      <c r="H78" s="65">
        <v>32.010142957663994</v>
      </c>
    </row>
    <row r="79" spans="1:8" x14ac:dyDescent="0.3">
      <c r="A79" s="194"/>
      <c r="B79" s="54" t="s">
        <v>83</v>
      </c>
      <c r="C79" s="33">
        <v>15.22069295484037</v>
      </c>
      <c r="D79" s="62">
        <v>16.064651429447895</v>
      </c>
      <c r="E79" s="63">
        <v>14.808614678306855</v>
      </c>
      <c r="F79" s="63">
        <v>15.942074946887638</v>
      </c>
      <c r="G79" s="64">
        <v>16.463541135565201</v>
      </c>
      <c r="H79" s="65">
        <v>16.561555642101396</v>
      </c>
    </row>
    <row r="80" spans="1:8" x14ac:dyDescent="0.3">
      <c r="A80" s="194"/>
      <c r="B80" s="54" t="s">
        <v>84</v>
      </c>
      <c r="C80" s="33">
        <v>19.752056494344981</v>
      </c>
      <c r="D80" s="62">
        <v>20.849748897641909</v>
      </c>
      <c r="E80" s="63">
        <v>23.364297189523768</v>
      </c>
      <c r="F80" s="63">
        <v>25.191139485256226</v>
      </c>
      <c r="G80" s="64">
        <v>27.465972805575483</v>
      </c>
      <c r="H80" s="65">
        <v>28.692504568940738</v>
      </c>
    </row>
    <row r="81" spans="1:8" x14ac:dyDescent="0.3">
      <c r="A81" s="195"/>
      <c r="B81" s="54" t="s">
        <v>85</v>
      </c>
      <c r="C81" s="33">
        <v>36.320063347980962</v>
      </c>
      <c r="D81" s="62">
        <v>43.938906654185359</v>
      </c>
      <c r="E81" s="63">
        <v>51.291060348182484</v>
      </c>
      <c r="F81" s="63">
        <v>54.896700996484284</v>
      </c>
      <c r="G81" s="64">
        <v>58.361136057622616</v>
      </c>
      <c r="H81" s="65">
        <v>61.129665281145819</v>
      </c>
    </row>
    <row r="82" spans="1:8" x14ac:dyDescent="0.3">
      <c r="A82" s="193" t="s">
        <v>75</v>
      </c>
      <c r="B82" s="54" t="s">
        <v>82</v>
      </c>
      <c r="C82" s="66">
        <v>37.924817255285767</v>
      </c>
      <c r="D82" s="67">
        <v>34.680298668806948</v>
      </c>
      <c r="E82" s="68">
        <v>33.273023250749944</v>
      </c>
      <c r="F82" s="68">
        <v>32.992374000722549</v>
      </c>
      <c r="G82" s="69">
        <v>34.144376852009927</v>
      </c>
      <c r="H82" s="70">
        <v>30.495311756801708</v>
      </c>
    </row>
    <row r="83" spans="1:8" x14ac:dyDescent="0.3">
      <c r="A83" s="194"/>
      <c r="B83" s="54" t="s">
        <v>83</v>
      </c>
      <c r="C83" s="33">
        <v>16.244478040267541</v>
      </c>
      <c r="D83" s="62">
        <v>15.344381961720554</v>
      </c>
      <c r="E83" s="63">
        <v>15.087589237482858</v>
      </c>
      <c r="F83" s="63">
        <v>15.468277356748189</v>
      </c>
      <c r="G83" s="64">
        <v>16.469381825248547</v>
      </c>
      <c r="H83" s="65">
        <v>16.367508907325291</v>
      </c>
    </row>
    <row r="84" spans="1:8" x14ac:dyDescent="0.3">
      <c r="A84" s="194"/>
      <c r="B84" s="54" t="s">
        <v>84</v>
      </c>
      <c r="C84" s="33">
        <v>28.413531055343142</v>
      </c>
      <c r="D84" s="62">
        <v>29.348299178327348</v>
      </c>
      <c r="E84" s="63">
        <v>30.836080737305053</v>
      </c>
      <c r="F84" s="63">
        <v>32.376938683351874</v>
      </c>
      <c r="G84" s="64">
        <v>34.636455578720131</v>
      </c>
      <c r="H84" s="65">
        <v>36.023360434832185</v>
      </c>
    </row>
    <row r="85" spans="1:8" x14ac:dyDescent="0.3">
      <c r="A85" s="195"/>
      <c r="B85" s="54" t="s">
        <v>85</v>
      </c>
      <c r="C85" s="71">
        <v>76.972366124074298</v>
      </c>
      <c r="D85" s="72">
        <v>81.021843345288389</v>
      </c>
      <c r="E85" s="73">
        <v>83.895601502168958</v>
      </c>
      <c r="F85" s="73">
        <v>84.342886624788775</v>
      </c>
      <c r="G85" s="74">
        <v>86.571739964190883</v>
      </c>
      <c r="H85" s="75">
        <v>85.375697499146781</v>
      </c>
    </row>
    <row r="86" spans="1:8" x14ac:dyDescent="0.3">
      <c r="A86" s="193" t="s">
        <v>88</v>
      </c>
      <c r="B86" s="54" t="s">
        <v>82</v>
      </c>
      <c r="C86" s="33">
        <v>37.54368935306492</v>
      </c>
      <c r="D86" s="62">
        <v>37.648043259036797</v>
      </c>
      <c r="E86" s="63">
        <v>35.406387856636172</v>
      </c>
      <c r="F86" s="63">
        <v>36.297933153704193</v>
      </c>
      <c r="G86" s="64">
        <v>35.070724021986159</v>
      </c>
      <c r="H86" s="65">
        <v>32.162650812095208</v>
      </c>
    </row>
    <row r="87" spans="1:8" x14ac:dyDescent="0.3">
      <c r="A87" s="194"/>
      <c r="B87" s="54" t="s">
        <v>83</v>
      </c>
      <c r="C87" s="33">
        <v>18.068388813911131</v>
      </c>
      <c r="D87" s="62">
        <v>17.845077224615334</v>
      </c>
      <c r="E87" s="63">
        <v>17.711003649073582</v>
      </c>
      <c r="F87" s="63">
        <v>17.949073779134334</v>
      </c>
      <c r="G87" s="64">
        <v>18.542386661707319</v>
      </c>
      <c r="H87" s="65">
        <v>18.810159329870423</v>
      </c>
    </row>
    <row r="88" spans="1:8" x14ac:dyDescent="0.3">
      <c r="A88" s="194"/>
      <c r="B88" s="54" t="s">
        <v>84</v>
      </c>
      <c r="C88" s="33">
        <v>30.958930622957539</v>
      </c>
      <c r="D88" s="62">
        <v>31.932219612276683</v>
      </c>
      <c r="E88" s="63">
        <v>33.852999883799242</v>
      </c>
      <c r="F88" s="63">
        <v>35.741862364379955</v>
      </c>
      <c r="G88" s="64">
        <v>38.136854449429102</v>
      </c>
      <c r="H88" s="65">
        <v>40.425627758338962</v>
      </c>
    </row>
    <row r="89" spans="1:8" x14ac:dyDescent="0.3">
      <c r="A89" s="195"/>
      <c r="B89" s="54" t="s">
        <v>85</v>
      </c>
      <c r="C89" s="33">
        <v>74.22249745854954</v>
      </c>
      <c r="D89" s="62">
        <v>77.830684766236857</v>
      </c>
      <c r="E89" s="63">
        <v>81.935492557632543</v>
      </c>
      <c r="F89" s="63">
        <v>82.447238730894114</v>
      </c>
      <c r="G89" s="64">
        <v>86.32384069419119</v>
      </c>
      <c r="H89" s="65">
        <v>88.155415525778238</v>
      </c>
    </row>
    <row r="90" spans="1:8" x14ac:dyDescent="0.3">
      <c r="A90" s="193" t="s">
        <v>76</v>
      </c>
      <c r="B90" s="54" t="s">
        <v>82</v>
      </c>
      <c r="C90" s="66">
        <v>23.066897333761734</v>
      </c>
      <c r="D90" s="67">
        <v>22.538647776500017</v>
      </c>
      <c r="E90" s="68">
        <v>22.565253586426195</v>
      </c>
      <c r="F90" s="68">
        <v>22.504150988568629</v>
      </c>
      <c r="G90" s="69">
        <v>28.13056579875585</v>
      </c>
      <c r="H90" s="70">
        <v>21.143068924056113</v>
      </c>
    </row>
    <row r="91" spans="1:8" x14ac:dyDescent="0.3">
      <c r="A91" s="194"/>
      <c r="B91" s="54" t="s">
        <v>83</v>
      </c>
      <c r="C91" s="33">
        <v>12.955760513305664</v>
      </c>
      <c r="D91" s="62">
        <v>12.348459239244463</v>
      </c>
      <c r="E91" s="63">
        <v>12.545249712934657</v>
      </c>
      <c r="F91" s="63">
        <v>13.918741577274599</v>
      </c>
      <c r="G91" s="64">
        <v>14.799105786590284</v>
      </c>
      <c r="H91" s="65">
        <v>14.314414261473219</v>
      </c>
    </row>
    <row r="92" spans="1:8" x14ac:dyDescent="0.3">
      <c r="A92" s="194"/>
      <c r="B92" s="54" t="s">
        <v>84</v>
      </c>
      <c r="C92" s="33">
        <v>30.950731146107596</v>
      </c>
      <c r="D92" s="62">
        <v>31.699001055245091</v>
      </c>
      <c r="E92" s="63">
        <v>33.18095684880327</v>
      </c>
      <c r="F92" s="63">
        <v>33.184195840565145</v>
      </c>
      <c r="G92" s="64">
        <v>35.725422361837936</v>
      </c>
      <c r="H92" s="65">
        <v>38.117427622018702</v>
      </c>
    </row>
    <row r="93" spans="1:8" x14ac:dyDescent="0.3">
      <c r="A93" s="195"/>
      <c r="B93" s="54" t="s">
        <v>85</v>
      </c>
      <c r="C93" s="71">
        <v>84.119266158400691</v>
      </c>
      <c r="D93" s="72">
        <v>90.228094335179364</v>
      </c>
      <c r="E93" s="73">
        <v>88.636451990513194</v>
      </c>
      <c r="F93" s="73">
        <v>89.53510425075406</v>
      </c>
      <c r="G93" s="74">
        <v>91.832372458768546</v>
      </c>
      <c r="H93" s="75">
        <v>99.079999730893164</v>
      </c>
    </row>
    <row r="94" spans="1:8" x14ac:dyDescent="0.3">
      <c r="A94" s="193" t="s">
        <v>77</v>
      </c>
      <c r="B94" s="54" t="s">
        <v>82</v>
      </c>
      <c r="C94" s="33">
        <v>12.751515247945798</v>
      </c>
      <c r="D94" s="62">
        <v>13.504208856331488</v>
      </c>
      <c r="E94" s="63">
        <v>13.086840011445895</v>
      </c>
      <c r="F94" s="63">
        <v>13.193582035541962</v>
      </c>
      <c r="G94" s="64">
        <v>11.742515192053446</v>
      </c>
      <c r="H94" s="65">
        <v>11.092828869208409</v>
      </c>
    </row>
    <row r="95" spans="1:8" x14ac:dyDescent="0.3">
      <c r="A95" s="194"/>
      <c r="B95" s="54" t="s">
        <v>83</v>
      </c>
      <c r="C95" s="33">
        <v>7.0451253078203093</v>
      </c>
      <c r="D95" s="62">
        <v>7.0117887527359866</v>
      </c>
      <c r="E95" s="63">
        <v>7.0834801352068935</v>
      </c>
      <c r="F95" s="63">
        <v>8.3745501713803971</v>
      </c>
      <c r="G95" s="64">
        <v>8.4396421930142154</v>
      </c>
      <c r="H95" s="65">
        <v>7.6895302928485014</v>
      </c>
    </row>
    <row r="96" spans="1:8" x14ac:dyDescent="0.3">
      <c r="A96" s="194"/>
      <c r="B96" s="54" t="s">
        <v>84</v>
      </c>
      <c r="C96" s="33">
        <v>20.9296317963571</v>
      </c>
      <c r="D96" s="62">
        <v>23.496969892066851</v>
      </c>
      <c r="E96" s="63">
        <v>27.637201905176525</v>
      </c>
      <c r="F96" s="63">
        <v>29.624797119566828</v>
      </c>
      <c r="G96" s="64">
        <v>31.626913132861269</v>
      </c>
      <c r="H96" s="65">
        <v>32.414920402267917</v>
      </c>
    </row>
    <row r="97" spans="1:8" x14ac:dyDescent="0.3">
      <c r="A97" s="195"/>
      <c r="B97" s="54" t="s">
        <v>85</v>
      </c>
      <c r="C97" s="33">
        <v>44.566194464488035</v>
      </c>
      <c r="D97" s="62">
        <v>63.459368182698988</v>
      </c>
      <c r="E97" s="63">
        <v>72.805111346254037</v>
      </c>
      <c r="F97" s="63">
        <v>76.283006008126421</v>
      </c>
      <c r="G97" s="64">
        <v>74.792658148251022</v>
      </c>
      <c r="H97" s="65">
        <v>73.544753142090073</v>
      </c>
    </row>
    <row r="98" spans="1:8" x14ac:dyDescent="0.3">
      <c r="A98" s="193" t="s">
        <v>78</v>
      </c>
      <c r="B98" s="54" t="s">
        <v>82</v>
      </c>
      <c r="C98" s="66">
        <v>18.726225156452031</v>
      </c>
      <c r="D98" s="67">
        <v>19.17565456020688</v>
      </c>
      <c r="E98" s="68">
        <v>18.230470004713453</v>
      </c>
      <c r="F98" s="68">
        <v>17.415250277057481</v>
      </c>
      <c r="G98" s="69">
        <v>22.008897497746624</v>
      </c>
      <c r="H98" s="70">
        <v>17.704837147376974</v>
      </c>
    </row>
    <row r="99" spans="1:8" x14ac:dyDescent="0.3">
      <c r="A99" s="194"/>
      <c r="B99" s="54" t="s">
        <v>83</v>
      </c>
      <c r="C99" s="33">
        <v>7.3218051277909675</v>
      </c>
      <c r="D99" s="62">
        <v>7.3459296916387133</v>
      </c>
      <c r="E99" s="63">
        <v>6.6679999180254175</v>
      </c>
      <c r="F99" s="63">
        <v>6.651156093847832</v>
      </c>
      <c r="G99" s="64">
        <v>9.0646563645134819</v>
      </c>
      <c r="H99" s="65">
        <v>7.3127480309599342</v>
      </c>
    </row>
    <row r="100" spans="1:8" x14ac:dyDescent="0.3">
      <c r="A100" s="194"/>
      <c r="B100" s="54" t="s">
        <v>84</v>
      </c>
      <c r="C100" s="33">
        <v>17.005532053525314</v>
      </c>
      <c r="D100" s="62">
        <v>17.271763475106926</v>
      </c>
      <c r="E100" s="63">
        <v>18.095468370120862</v>
      </c>
      <c r="F100" s="63">
        <v>20.029349415846557</v>
      </c>
      <c r="G100" s="64">
        <v>19.886192407649432</v>
      </c>
      <c r="H100" s="65">
        <v>21.802532067641994</v>
      </c>
    </row>
    <row r="101" spans="1:8" x14ac:dyDescent="0.3">
      <c r="A101" s="195"/>
      <c r="B101" s="54" t="s">
        <v>85</v>
      </c>
      <c r="C101" s="71">
        <v>49.717093656019124</v>
      </c>
      <c r="D101" s="72">
        <v>50.825567255286273</v>
      </c>
      <c r="E101" s="73">
        <v>53.97068576445303</v>
      </c>
      <c r="F101" s="73">
        <v>62.032159742444215</v>
      </c>
      <c r="G101" s="74">
        <v>54.610071254186003</v>
      </c>
      <c r="H101" s="75">
        <v>56.757873936042685</v>
      </c>
    </row>
    <row r="102" spans="1:8" x14ac:dyDescent="0.3">
      <c r="A102" s="193" t="s">
        <v>79</v>
      </c>
      <c r="B102" s="54" t="s">
        <v>82</v>
      </c>
      <c r="C102" s="66">
        <v>2.6536683332393767</v>
      </c>
      <c r="D102" s="67">
        <v>3.1192241811761097</v>
      </c>
      <c r="E102" s="68">
        <v>3.1706727530015573</v>
      </c>
      <c r="F102" s="68">
        <v>2.9725779113739583</v>
      </c>
      <c r="G102" s="69">
        <v>4.4740098112648434</v>
      </c>
      <c r="H102" s="70">
        <v>4.6919482633126721</v>
      </c>
    </row>
    <row r="103" spans="1:8" x14ac:dyDescent="0.3">
      <c r="A103" s="194"/>
      <c r="B103" s="54" t="s">
        <v>83</v>
      </c>
      <c r="C103" s="33">
        <v>2.0310888317682969</v>
      </c>
      <c r="D103" s="62">
        <v>1.5936235449258946</v>
      </c>
      <c r="E103" s="63">
        <v>2.1778262946920877</v>
      </c>
      <c r="F103" s="63">
        <v>1.932923955715379</v>
      </c>
      <c r="G103" s="64">
        <v>2.8150344862777708</v>
      </c>
      <c r="H103" s="65">
        <v>3.6070159005085451</v>
      </c>
    </row>
    <row r="104" spans="1:8" x14ac:dyDescent="0.3">
      <c r="A104" s="194"/>
      <c r="B104" s="54" t="s">
        <v>84</v>
      </c>
      <c r="C104" s="33">
        <v>6.1435015157005104</v>
      </c>
      <c r="D104" s="62">
        <v>5.9219605456475106</v>
      </c>
      <c r="E104" s="63">
        <v>7.198678474301679</v>
      </c>
      <c r="F104" s="63">
        <v>5.8770232760519914</v>
      </c>
      <c r="G104" s="64">
        <v>9.6563212061099808</v>
      </c>
      <c r="H104" s="65">
        <v>9.9741908325727699</v>
      </c>
    </row>
    <row r="105" spans="1:8" x14ac:dyDescent="0.3">
      <c r="A105" s="195"/>
      <c r="B105" s="54" t="s">
        <v>85</v>
      </c>
      <c r="C105" s="71">
        <v>10.935651098010553</v>
      </c>
      <c r="D105" s="72">
        <v>8.3625567220080708</v>
      </c>
      <c r="E105" s="73">
        <v>18.409611320560945</v>
      </c>
      <c r="F105" s="73">
        <v>12.158614932341369</v>
      </c>
      <c r="G105" s="74">
        <v>32.730847417025949</v>
      </c>
      <c r="H105" s="75">
        <v>35.487900195066359</v>
      </c>
    </row>
    <row r="106" spans="1:8" x14ac:dyDescent="0.3">
      <c r="A106" s="193" t="s">
        <v>80</v>
      </c>
      <c r="B106" s="54" t="s">
        <v>82</v>
      </c>
      <c r="C106" s="33">
        <v>25.675323815865195</v>
      </c>
      <c r="D106" s="62">
        <v>22.706322734612421</v>
      </c>
      <c r="E106" s="63">
        <v>23.55467545891603</v>
      </c>
      <c r="F106" s="63">
        <v>19.211241054229944</v>
      </c>
      <c r="G106" s="64">
        <v>23.435724934894584</v>
      </c>
      <c r="H106" s="65">
        <v>21.649754464881553</v>
      </c>
    </row>
    <row r="107" spans="1:8" x14ac:dyDescent="0.3">
      <c r="A107" s="194"/>
      <c r="B107" s="54" t="s">
        <v>83</v>
      </c>
      <c r="C107" s="33">
        <v>14.266804034887182</v>
      </c>
      <c r="D107" s="62">
        <v>14.067661100971433</v>
      </c>
      <c r="E107" s="63">
        <v>14.564864640873694</v>
      </c>
      <c r="F107" s="63">
        <v>12.799546443603063</v>
      </c>
      <c r="G107" s="64">
        <v>15.089657961055416</v>
      </c>
      <c r="H107" s="65">
        <v>15.97799516560398</v>
      </c>
    </row>
    <row r="108" spans="1:8" x14ac:dyDescent="0.3">
      <c r="A108" s="194"/>
      <c r="B108" s="54" t="s">
        <v>84</v>
      </c>
      <c r="C108" s="33">
        <v>19.268795920402674</v>
      </c>
      <c r="D108" s="62">
        <v>19.390663241331467</v>
      </c>
      <c r="E108" s="63">
        <v>21.600314107370473</v>
      </c>
      <c r="F108" s="63">
        <v>19.730573410260032</v>
      </c>
      <c r="G108" s="64">
        <v>25.490369811201631</v>
      </c>
      <c r="H108" s="65">
        <v>26.774233028429922</v>
      </c>
    </row>
    <row r="109" spans="1:8" ht="15.75" thickBot="1" x14ac:dyDescent="0.35">
      <c r="A109" s="195"/>
      <c r="B109" s="54" t="s">
        <v>85</v>
      </c>
      <c r="C109" s="33">
        <v>49.832723876083641</v>
      </c>
      <c r="D109" s="62">
        <v>55.038501264992128</v>
      </c>
      <c r="E109" s="63">
        <v>61.059281736530025</v>
      </c>
      <c r="F109" s="63">
        <v>52.630439694636117</v>
      </c>
      <c r="G109" s="64">
        <v>65.659074305087813</v>
      </c>
      <c r="H109" s="65">
        <v>72.74448696601354</v>
      </c>
    </row>
    <row r="110" spans="1:8" x14ac:dyDescent="0.3">
      <c r="A110" s="189" t="s">
        <v>81</v>
      </c>
      <c r="B110" s="76" t="s">
        <v>82</v>
      </c>
      <c r="C110" s="77">
        <v>40.911741905522845</v>
      </c>
      <c r="D110" s="78">
        <v>39.319220678015874</v>
      </c>
      <c r="E110" s="79">
        <v>39.365883812649237</v>
      </c>
      <c r="F110" s="79">
        <v>38.688404041680485</v>
      </c>
      <c r="G110" s="78">
        <v>39.793674630139492</v>
      </c>
      <c r="H110" s="80">
        <v>38.151872424837038</v>
      </c>
    </row>
    <row r="111" spans="1:8" x14ac:dyDescent="0.3">
      <c r="A111" s="192"/>
      <c r="B111" s="81" t="s">
        <v>83</v>
      </c>
      <c r="C111" s="82">
        <v>16.251414567795432</v>
      </c>
      <c r="D111" s="83">
        <v>15.669215143660777</v>
      </c>
      <c r="E111" s="84">
        <v>15.965535344279047</v>
      </c>
      <c r="F111" s="84">
        <v>16.097705966681687</v>
      </c>
      <c r="G111" s="83">
        <v>17.184303378317466</v>
      </c>
      <c r="H111" s="85">
        <v>17.538975301291345</v>
      </c>
    </row>
    <row r="112" spans="1:8" x14ac:dyDescent="0.3">
      <c r="A112" s="192"/>
      <c r="B112" s="81" t="s">
        <v>84</v>
      </c>
      <c r="C112" s="82">
        <v>22.763742677728619</v>
      </c>
      <c r="D112" s="83">
        <v>24.081952528501876</v>
      </c>
      <c r="E112" s="84">
        <v>26.443593461529026</v>
      </c>
      <c r="F112" s="84">
        <v>28.079789460320359</v>
      </c>
      <c r="G112" s="83">
        <v>30.235620109748332</v>
      </c>
      <c r="H112" s="85">
        <v>31.892692823433585</v>
      </c>
    </row>
    <row r="113" spans="1:16" s="7" customFormat="1" ht="15.75" thickBot="1" x14ac:dyDescent="0.35">
      <c r="A113" s="190"/>
      <c r="B113" s="86" t="s">
        <v>85</v>
      </c>
      <c r="C113" s="87">
        <v>54.956990203752724</v>
      </c>
      <c r="D113" s="88">
        <v>60.528109824043518</v>
      </c>
      <c r="E113" s="89">
        <v>68.168977606079409</v>
      </c>
      <c r="F113" s="89">
        <v>70.659517801313029</v>
      </c>
      <c r="G113" s="88">
        <v>74.534782255251997</v>
      </c>
      <c r="H113" s="90">
        <v>77.10481388737675</v>
      </c>
      <c r="I113" s="10"/>
      <c r="J113" s="10"/>
      <c r="K113" s="2"/>
      <c r="L113" s="2"/>
      <c r="M113" s="1"/>
      <c r="N113" s="1"/>
      <c r="O113" s="1"/>
      <c r="P113" s="1"/>
    </row>
    <row r="114" spans="1:16" x14ac:dyDescent="0.3">
      <c r="A114" s="9"/>
      <c r="B114" s="4"/>
      <c r="C114" s="11"/>
      <c r="D114" s="3"/>
    </row>
    <row r="115" spans="1:16" x14ac:dyDescent="0.3">
      <c r="A115" s="9"/>
      <c r="B115" s="4"/>
      <c r="C115" s="11"/>
      <c r="D115" s="3"/>
    </row>
    <row r="116" spans="1:16" x14ac:dyDescent="0.3">
      <c r="A116" s="9"/>
      <c r="B116" s="4"/>
      <c r="C116" s="11"/>
      <c r="D116" s="3"/>
    </row>
    <row r="117" spans="1:16" x14ac:dyDescent="0.3">
      <c r="A117" s="9"/>
      <c r="B117" s="4"/>
      <c r="C117" s="11"/>
      <c r="D117" s="3"/>
    </row>
    <row r="118" spans="1:16" x14ac:dyDescent="0.3">
      <c r="A118" s="9"/>
      <c r="B118" s="4"/>
      <c r="C118" s="11"/>
      <c r="D118" s="3"/>
    </row>
    <row r="119" spans="1:16" x14ac:dyDescent="0.3">
      <c r="A119" s="9"/>
      <c r="B119" s="4"/>
      <c r="C119" s="11"/>
      <c r="D119" s="3"/>
    </row>
    <row r="120" spans="1:16" x14ac:dyDescent="0.3">
      <c r="A120" s="9"/>
      <c r="B120" s="4"/>
      <c r="C120" s="11"/>
      <c r="D120" s="3"/>
    </row>
    <row r="121" spans="1:16" x14ac:dyDescent="0.3">
      <c r="A121" s="9"/>
      <c r="B121" s="4"/>
      <c r="C121" s="11"/>
      <c r="D121" s="3"/>
    </row>
    <row r="122" spans="1:16" x14ac:dyDescent="0.3">
      <c r="A122" s="9"/>
      <c r="B122" s="4"/>
      <c r="C122" s="11"/>
      <c r="D122" s="3"/>
    </row>
    <row r="123" spans="1:16" x14ac:dyDescent="0.3">
      <c r="A123" s="9"/>
      <c r="B123" s="4"/>
      <c r="C123" s="11"/>
      <c r="D123" s="3"/>
    </row>
    <row r="124" spans="1:16" x14ac:dyDescent="0.3">
      <c r="A124" s="9"/>
      <c r="B124" s="4"/>
      <c r="C124" s="11"/>
      <c r="D124" s="3"/>
    </row>
    <row r="125" spans="1:16" x14ac:dyDescent="0.3">
      <c r="A125" s="9"/>
      <c r="B125" s="4"/>
      <c r="C125" s="11"/>
      <c r="D125" s="3"/>
    </row>
    <row r="126" spans="1:16" x14ac:dyDescent="0.3">
      <c r="A126" s="9"/>
      <c r="B126" s="4"/>
      <c r="C126" s="11"/>
      <c r="D126" s="3"/>
    </row>
    <row r="127" spans="1:16" x14ac:dyDescent="0.3">
      <c r="A127" s="9"/>
      <c r="B127" s="4"/>
      <c r="C127" s="11"/>
      <c r="D127" s="3"/>
    </row>
    <row r="128" spans="1:16" x14ac:dyDescent="0.3">
      <c r="A128" s="9"/>
      <c r="B128" s="4"/>
      <c r="C128" s="11"/>
      <c r="D128" s="3"/>
    </row>
    <row r="129" spans="1:4" x14ac:dyDescent="0.3">
      <c r="A129" s="9"/>
      <c r="B129" s="4"/>
      <c r="C129" s="11"/>
      <c r="D129" s="3"/>
    </row>
    <row r="130" spans="1:4" x14ac:dyDescent="0.3">
      <c r="A130" s="9"/>
      <c r="B130" s="4"/>
      <c r="C130" s="11"/>
      <c r="D130" s="3"/>
    </row>
    <row r="131" spans="1:4" x14ac:dyDescent="0.3">
      <c r="A131" s="9"/>
      <c r="B131" s="4"/>
      <c r="C131" s="11"/>
      <c r="D131" s="3"/>
    </row>
    <row r="132" spans="1:4" x14ac:dyDescent="0.3">
      <c r="A132" s="9"/>
      <c r="B132" s="4"/>
      <c r="C132" s="11"/>
      <c r="D132" s="3"/>
    </row>
    <row r="133" spans="1:4" x14ac:dyDescent="0.3">
      <c r="A133" s="9"/>
      <c r="B133" s="4"/>
      <c r="C133" s="11"/>
      <c r="D133" s="3"/>
    </row>
    <row r="134" spans="1:4" x14ac:dyDescent="0.3">
      <c r="A134" s="9"/>
      <c r="B134" s="4"/>
      <c r="C134" s="11"/>
      <c r="D134" s="3"/>
    </row>
    <row r="135" spans="1:4" x14ac:dyDescent="0.3">
      <c r="A135" s="9"/>
      <c r="B135" s="4"/>
      <c r="C135" s="11"/>
      <c r="D135" s="3"/>
    </row>
    <row r="136" spans="1:4" x14ac:dyDescent="0.3">
      <c r="A136" s="9"/>
      <c r="B136" s="4"/>
      <c r="C136" s="11"/>
      <c r="D136" s="3"/>
    </row>
    <row r="137" spans="1:4" x14ac:dyDescent="0.3">
      <c r="A137" s="9"/>
      <c r="B137" s="4"/>
      <c r="C137" s="11"/>
      <c r="D137" s="3"/>
    </row>
    <row r="138" spans="1:4" x14ac:dyDescent="0.3">
      <c r="A138" s="9"/>
      <c r="B138" s="4"/>
      <c r="C138" s="11"/>
      <c r="D138" s="3"/>
    </row>
    <row r="139" spans="1:4" x14ac:dyDescent="0.3">
      <c r="A139" s="9"/>
      <c r="B139" s="4"/>
      <c r="C139" s="11"/>
      <c r="D139" s="3"/>
    </row>
    <row r="140" spans="1:4" x14ac:dyDescent="0.3">
      <c r="A140" s="9"/>
      <c r="B140" s="4"/>
      <c r="C140" s="11"/>
      <c r="D140" s="3"/>
    </row>
    <row r="141" spans="1:4" x14ac:dyDescent="0.3">
      <c r="A141" s="9"/>
      <c r="B141" s="4"/>
      <c r="C141" s="11"/>
      <c r="D141" s="3"/>
    </row>
    <row r="142" spans="1:4" x14ac:dyDescent="0.3">
      <c r="A142" s="9"/>
      <c r="B142" s="4"/>
      <c r="C142" s="11"/>
      <c r="D142" s="3"/>
    </row>
    <row r="143" spans="1:4" x14ac:dyDescent="0.3">
      <c r="A143" s="9"/>
      <c r="B143" s="4"/>
      <c r="C143" s="11"/>
      <c r="D143" s="3"/>
    </row>
    <row r="144" spans="1:4" x14ac:dyDescent="0.3">
      <c r="A144" s="9"/>
      <c r="B144" s="4"/>
      <c r="C144" s="11"/>
      <c r="D144" s="3"/>
    </row>
    <row r="145" spans="1:4" x14ac:dyDescent="0.3">
      <c r="A145" s="9"/>
      <c r="B145" s="4"/>
      <c r="C145" s="11"/>
      <c r="D145" s="3"/>
    </row>
    <row r="146" spans="1:4" x14ac:dyDescent="0.3">
      <c r="A146" s="9"/>
      <c r="B146" s="4"/>
      <c r="C146" s="11"/>
      <c r="D146" s="3"/>
    </row>
    <row r="147" spans="1:4" x14ac:dyDescent="0.3">
      <c r="A147" s="9"/>
      <c r="B147" s="4"/>
      <c r="C147" s="11"/>
      <c r="D147" s="3"/>
    </row>
    <row r="148" spans="1:4" x14ac:dyDescent="0.3">
      <c r="A148" s="9"/>
      <c r="B148" s="4"/>
      <c r="C148" s="11"/>
      <c r="D148" s="3"/>
    </row>
    <row r="149" spans="1:4" x14ac:dyDescent="0.3">
      <c r="A149" s="9"/>
      <c r="B149" s="4"/>
      <c r="C149" s="11"/>
      <c r="D149" s="3"/>
    </row>
    <row r="150" spans="1:4" x14ac:dyDescent="0.3">
      <c r="A150" s="9"/>
      <c r="B150" s="4"/>
      <c r="C150" s="11"/>
      <c r="D150" s="3"/>
    </row>
    <row r="151" spans="1:4" x14ac:dyDescent="0.3">
      <c r="A151" s="9"/>
      <c r="B151" s="4"/>
      <c r="C151" s="11"/>
      <c r="D151" s="3"/>
    </row>
    <row r="152" spans="1:4" x14ac:dyDescent="0.3">
      <c r="A152" s="9"/>
      <c r="B152" s="4"/>
      <c r="C152" s="11"/>
      <c r="D152" s="3"/>
    </row>
    <row r="153" spans="1:4" x14ac:dyDescent="0.3">
      <c r="A153" s="9"/>
      <c r="B153" s="4"/>
      <c r="C153" s="11"/>
      <c r="D153" s="3"/>
    </row>
    <row r="154" spans="1:4" x14ac:dyDescent="0.3">
      <c r="A154" s="9"/>
      <c r="B154" s="4"/>
      <c r="C154" s="11"/>
      <c r="D154" s="3"/>
    </row>
    <row r="155" spans="1:4" x14ac:dyDescent="0.3">
      <c r="A155" s="9"/>
      <c r="B155" s="4"/>
      <c r="C155" s="11"/>
      <c r="D155" s="3"/>
    </row>
    <row r="156" spans="1:4" x14ac:dyDescent="0.3">
      <c r="A156" s="9"/>
      <c r="B156" s="4"/>
      <c r="C156" s="11"/>
      <c r="D156" s="3"/>
    </row>
    <row r="157" spans="1:4" x14ac:dyDescent="0.3">
      <c r="A157" s="9"/>
      <c r="B157" s="4"/>
      <c r="C157" s="11"/>
      <c r="D157" s="3"/>
    </row>
    <row r="158" spans="1:4" x14ac:dyDescent="0.3">
      <c r="A158" s="9"/>
      <c r="B158" s="4"/>
      <c r="C158" s="11"/>
      <c r="D158" s="3"/>
    </row>
    <row r="159" spans="1:4" x14ac:dyDescent="0.3">
      <c r="A159" s="9"/>
      <c r="B159" s="4"/>
      <c r="C159" s="11"/>
      <c r="D159" s="3"/>
    </row>
    <row r="160" spans="1:4" x14ac:dyDescent="0.3">
      <c r="A160" s="9"/>
      <c r="B160" s="4"/>
      <c r="C160" s="11"/>
      <c r="D160" s="3"/>
    </row>
    <row r="161" spans="1:4" x14ac:dyDescent="0.3">
      <c r="A161" s="9"/>
      <c r="B161" s="4"/>
      <c r="C161" s="11"/>
      <c r="D161" s="3"/>
    </row>
    <row r="162" spans="1:4" x14ac:dyDescent="0.3">
      <c r="A162" s="9"/>
      <c r="B162" s="4"/>
      <c r="C162" s="11"/>
      <c r="D162" s="3"/>
    </row>
    <row r="163" spans="1:4" x14ac:dyDescent="0.3">
      <c r="A163" s="9"/>
      <c r="B163" s="4"/>
      <c r="C163" s="11"/>
      <c r="D163" s="3"/>
    </row>
    <row r="164" spans="1:4" x14ac:dyDescent="0.3">
      <c r="A164" s="9"/>
      <c r="B164" s="4"/>
      <c r="C164" s="11"/>
      <c r="D164" s="3"/>
    </row>
    <row r="165" spans="1:4" x14ac:dyDescent="0.3">
      <c r="A165" s="9"/>
      <c r="B165" s="4"/>
      <c r="C165" s="11"/>
      <c r="D165" s="3"/>
    </row>
    <row r="166" spans="1:4" x14ac:dyDescent="0.3">
      <c r="A166" s="9"/>
      <c r="B166" s="4"/>
      <c r="C166" s="11"/>
      <c r="D166" s="3"/>
    </row>
    <row r="167" spans="1:4" x14ac:dyDescent="0.3">
      <c r="A167" s="9"/>
      <c r="B167" s="4"/>
      <c r="C167" s="11"/>
      <c r="D167" s="3"/>
    </row>
    <row r="168" spans="1:4" x14ac:dyDescent="0.3">
      <c r="A168" s="9"/>
      <c r="B168" s="4"/>
      <c r="C168" s="11"/>
      <c r="D168" s="3"/>
    </row>
    <row r="169" spans="1:4" x14ac:dyDescent="0.3">
      <c r="A169" s="9"/>
      <c r="B169" s="4"/>
      <c r="C169" s="11"/>
      <c r="D169" s="3"/>
    </row>
    <row r="170" spans="1:4" x14ac:dyDescent="0.3">
      <c r="A170" s="9"/>
      <c r="B170" s="4"/>
      <c r="C170" s="11"/>
      <c r="D170" s="3"/>
    </row>
    <row r="171" spans="1:4" x14ac:dyDescent="0.3">
      <c r="A171" s="9"/>
      <c r="B171" s="4"/>
      <c r="C171" s="11"/>
      <c r="D171" s="3"/>
    </row>
    <row r="172" spans="1:4" x14ac:dyDescent="0.3">
      <c r="A172" s="9"/>
      <c r="B172" s="4"/>
      <c r="C172" s="11"/>
      <c r="D172" s="3"/>
    </row>
    <row r="173" spans="1:4" x14ac:dyDescent="0.3">
      <c r="A173" s="9"/>
      <c r="B173" s="4"/>
      <c r="C173" s="11"/>
      <c r="D173" s="3"/>
    </row>
    <row r="174" spans="1:4" x14ac:dyDescent="0.3">
      <c r="A174" s="9"/>
      <c r="B174" s="4"/>
      <c r="C174" s="11"/>
      <c r="D174" s="3"/>
    </row>
    <row r="175" spans="1:4" x14ac:dyDescent="0.3">
      <c r="A175" s="9"/>
      <c r="B175" s="4"/>
      <c r="C175" s="11"/>
      <c r="D175" s="3"/>
    </row>
    <row r="176" spans="1:4" x14ac:dyDescent="0.3">
      <c r="A176" s="9"/>
      <c r="B176" s="4"/>
      <c r="C176" s="11"/>
      <c r="D176" s="3"/>
    </row>
    <row r="177" spans="1:4" x14ac:dyDescent="0.3">
      <c r="A177" s="9"/>
      <c r="B177" s="4"/>
      <c r="C177" s="11"/>
      <c r="D177" s="3"/>
    </row>
    <row r="178" spans="1:4" x14ac:dyDescent="0.3">
      <c r="A178" s="9"/>
      <c r="B178" s="4"/>
      <c r="C178" s="11"/>
      <c r="D178" s="3"/>
    </row>
    <row r="179" spans="1:4" x14ac:dyDescent="0.3">
      <c r="A179" s="9"/>
      <c r="B179" s="4"/>
      <c r="C179" s="11"/>
      <c r="D179" s="3"/>
    </row>
    <row r="180" spans="1:4" x14ac:dyDescent="0.3">
      <c r="A180" s="9"/>
      <c r="B180" s="4"/>
      <c r="C180" s="11"/>
      <c r="D180" s="3"/>
    </row>
    <row r="181" spans="1:4" x14ac:dyDescent="0.3">
      <c r="A181" s="9"/>
      <c r="B181" s="4"/>
      <c r="C181" s="11"/>
      <c r="D181" s="3"/>
    </row>
    <row r="182" spans="1:4" x14ac:dyDescent="0.3">
      <c r="A182" s="9"/>
      <c r="B182" s="4"/>
      <c r="C182" s="11"/>
      <c r="D182" s="3"/>
    </row>
    <row r="183" spans="1:4" x14ac:dyDescent="0.3">
      <c r="A183" s="9"/>
      <c r="B183" s="4"/>
      <c r="C183" s="11"/>
      <c r="D183" s="3"/>
    </row>
    <row r="184" spans="1:4" x14ac:dyDescent="0.3">
      <c r="A184" s="9"/>
      <c r="B184" s="4"/>
      <c r="C184" s="11"/>
      <c r="D184" s="3"/>
    </row>
    <row r="185" spans="1:4" x14ac:dyDescent="0.3">
      <c r="A185" s="9"/>
      <c r="B185" s="4"/>
      <c r="C185" s="11"/>
      <c r="D185" s="3"/>
    </row>
    <row r="186" spans="1:4" x14ac:dyDescent="0.3">
      <c r="A186" s="9"/>
      <c r="B186" s="4"/>
      <c r="C186" s="11"/>
      <c r="D186" s="3"/>
    </row>
    <row r="187" spans="1:4" x14ac:dyDescent="0.3">
      <c r="A187" s="9"/>
      <c r="B187" s="4"/>
      <c r="C187" s="4"/>
      <c r="D187" s="3"/>
    </row>
    <row r="188" spans="1:4" x14ac:dyDescent="0.3">
      <c r="A188" s="9"/>
      <c r="B188" s="4"/>
      <c r="C188" s="4"/>
      <c r="D188" s="3"/>
    </row>
    <row r="189" spans="1:4" x14ac:dyDescent="0.3">
      <c r="A189" s="9"/>
      <c r="B189" s="4"/>
      <c r="C189" s="4"/>
      <c r="D189" s="3"/>
    </row>
    <row r="190" spans="1:4" x14ac:dyDescent="0.3">
      <c r="A190" s="9"/>
      <c r="B190" s="4"/>
      <c r="C190" s="4"/>
      <c r="D190" s="3"/>
    </row>
    <row r="191" spans="1:4" x14ac:dyDescent="0.3">
      <c r="A191" s="9"/>
      <c r="B191" s="4"/>
      <c r="C191" s="4"/>
      <c r="D191" s="3"/>
    </row>
    <row r="192" spans="1:4" x14ac:dyDescent="0.3">
      <c r="A192" s="9"/>
      <c r="B192" s="4"/>
      <c r="C192" s="4"/>
      <c r="D192" s="3"/>
    </row>
    <row r="193" spans="1:4" x14ac:dyDescent="0.3">
      <c r="A193" s="9"/>
      <c r="B193" s="4"/>
      <c r="C193" s="4"/>
      <c r="D193" s="3"/>
    </row>
    <row r="194" spans="1:4" x14ac:dyDescent="0.3">
      <c r="A194" s="9"/>
      <c r="B194" s="4"/>
      <c r="C194" s="4"/>
      <c r="D194" s="3"/>
    </row>
  </sheetData>
  <mergeCells count="32">
    <mergeCell ref="A6:A9"/>
    <mergeCell ref="A10:A13"/>
    <mergeCell ref="A14:A17"/>
    <mergeCell ref="A18:A21"/>
    <mergeCell ref="A1:F1"/>
    <mergeCell ref="A2:F2"/>
    <mergeCell ref="A4:A5"/>
    <mergeCell ref="B4:B5"/>
    <mergeCell ref="C4:H4"/>
    <mergeCell ref="A38:A41"/>
    <mergeCell ref="A42:A45"/>
    <mergeCell ref="A46:A49"/>
    <mergeCell ref="A50:A53"/>
    <mergeCell ref="A22:A25"/>
    <mergeCell ref="A26:A29"/>
    <mergeCell ref="A30:A33"/>
    <mergeCell ref="A34:A37"/>
    <mergeCell ref="A70:A73"/>
    <mergeCell ref="A74:A77"/>
    <mergeCell ref="A78:A81"/>
    <mergeCell ref="A82:A85"/>
    <mergeCell ref="A54:A57"/>
    <mergeCell ref="A58:A61"/>
    <mergeCell ref="A62:A65"/>
    <mergeCell ref="A66:A69"/>
    <mergeCell ref="A102:A105"/>
    <mergeCell ref="A106:A109"/>
    <mergeCell ref="A110:A113"/>
    <mergeCell ref="A86:A89"/>
    <mergeCell ref="A90:A93"/>
    <mergeCell ref="A94:A97"/>
    <mergeCell ref="A98:A101"/>
  </mergeCells>
  <phoneticPr fontId="3" type="noConversion"/>
  <pageMargins left="0.15748031496062992" right="0.15748031496062992" top="1.2" bottom="0.47244094488188981" header="0.19685039370078741" footer="0.19685039370078741"/>
  <pageSetup paperSize="9" scale="94" fitToHeight="28" orientation="portrait" r:id="rId1"/>
  <headerFooter alignWithMargins="0">
    <oddHeader>&amp;L&amp;G</oddHeader>
    <oddFooter>&amp;CService de réponse aux demandes externes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J31" sqref="J31"/>
    </sheetView>
  </sheetViews>
  <sheetFormatPr baseColWidth="10" defaultRowHeight="12.75" x14ac:dyDescent="0.2"/>
  <cols>
    <col min="1" max="1" width="30.140625" style="17" customWidth="1"/>
    <col min="2" max="2" width="9.42578125" style="16" customWidth="1"/>
    <col min="3" max="16384" width="11.42578125" style="16"/>
  </cols>
  <sheetData>
    <row r="1" spans="1:7" ht="15" customHeight="1" x14ac:dyDescent="0.2">
      <c r="A1" s="92" t="s">
        <v>121</v>
      </c>
      <c r="B1" s="14"/>
      <c r="C1" s="14"/>
      <c r="D1" s="14"/>
      <c r="E1" s="15"/>
    </row>
    <row r="2" spans="1:7" ht="12.75" customHeight="1" x14ac:dyDescent="0.2">
      <c r="A2" s="13"/>
      <c r="B2" s="14"/>
      <c r="C2" s="14"/>
      <c r="D2" s="14"/>
    </row>
    <row r="4" spans="1:7" ht="18" customHeight="1" x14ac:dyDescent="0.2">
      <c r="A4" s="18" t="s">
        <v>0</v>
      </c>
      <c r="B4" s="99" t="s">
        <v>1</v>
      </c>
      <c r="C4" s="99" t="s">
        <v>2</v>
      </c>
      <c r="D4" s="99" t="s">
        <v>3</v>
      </c>
      <c r="E4" s="99">
        <v>2010</v>
      </c>
      <c r="F4" s="99">
        <v>2011</v>
      </c>
      <c r="G4" s="99">
        <v>2012</v>
      </c>
    </row>
    <row r="5" spans="1:7" ht="18" customHeight="1" x14ac:dyDescent="0.2">
      <c r="A5" s="117" t="s">
        <v>91</v>
      </c>
      <c r="B5" s="130">
        <f>'[1]21_region2'!C2</f>
        <v>0.35366367325690079</v>
      </c>
      <c r="C5" s="131">
        <f>'[1]21_region2'!D2</f>
        <v>0.36607196245355644</v>
      </c>
      <c r="D5" s="131">
        <f>'[1]21_region2'!E2</f>
        <v>0.39039114123368696</v>
      </c>
      <c r="E5" s="131">
        <f>'[1]21_region2'!F2</f>
        <v>0.40231587638021166</v>
      </c>
      <c r="F5" s="131">
        <f>'[1]21_region2'!G2</f>
        <v>0.41844574783361926</v>
      </c>
      <c r="G5" s="132">
        <f>'[1]21_region2'!H2</f>
        <v>0.43365000334903658</v>
      </c>
    </row>
    <row r="6" spans="1:7" ht="18" customHeight="1" x14ac:dyDescent="0.2">
      <c r="A6" s="117" t="s">
        <v>92</v>
      </c>
      <c r="B6" s="130">
        <f>'[1]21_region2'!C3</f>
        <v>0.27589590720151086</v>
      </c>
      <c r="C6" s="131">
        <f>'[1]21_region2'!D3</f>
        <v>0.29983673619136719</v>
      </c>
      <c r="D6" s="131">
        <f>'[1]21_region2'!E3</f>
        <v>0.33444325196987623</v>
      </c>
      <c r="E6" s="131">
        <f>'[1]21_region2'!F3</f>
        <v>0.36102857760250662</v>
      </c>
      <c r="F6" s="131">
        <f>'[1]21_region2'!G3</f>
        <v>0.37628810839721877</v>
      </c>
      <c r="G6" s="132">
        <f>'[1]21_region2'!H3</f>
        <v>0.39413338600775749</v>
      </c>
    </row>
    <row r="7" spans="1:7" ht="18" customHeight="1" x14ac:dyDescent="0.2">
      <c r="A7" s="117" t="s">
        <v>93</v>
      </c>
      <c r="B7" s="130">
        <f>'[1]21_region2'!C4</f>
        <v>0.30245799547545815</v>
      </c>
      <c r="C7" s="131">
        <f>'[1]21_region2'!D4</f>
        <v>0.31438179265396682</v>
      </c>
      <c r="D7" s="131">
        <f>'[1]21_region2'!E4</f>
        <v>0.3527747935271604</v>
      </c>
      <c r="E7" s="131">
        <f>'[1]21_region2'!F4</f>
        <v>0.3836567740008463</v>
      </c>
      <c r="F7" s="131">
        <f>'[1]21_region2'!G4</f>
        <v>0.39769503978413351</v>
      </c>
      <c r="G7" s="132">
        <f>'[1]21_region2'!H4</f>
        <v>0.40254642163264004</v>
      </c>
    </row>
    <row r="8" spans="1:7" ht="18" customHeight="1" x14ac:dyDescent="0.2">
      <c r="A8" s="117" t="s">
        <v>94</v>
      </c>
      <c r="B8" s="130">
        <f>'[1]21_region2'!C5</f>
        <v>0.30556860995834095</v>
      </c>
      <c r="C8" s="131">
        <f>'[1]21_region2'!D5</f>
        <v>0.32225882499882907</v>
      </c>
      <c r="D8" s="131">
        <f>'[1]21_region2'!E5</f>
        <v>0.35861872891709762</v>
      </c>
      <c r="E8" s="131">
        <f>'[1]21_region2'!F5</f>
        <v>0.37437610352286538</v>
      </c>
      <c r="F8" s="131">
        <f>'[1]21_region2'!G5</f>
        <v>0.38708353848678811</v>
      </c>
      <c r="G8" s="132">
        <f>'[1]21_region2'!H5</f>
        <v>0.40463938337309596</v>
      </c>
    </row>
    <row r="9" spans="1:7" ht="18" customHeight="1" x14ac:dyDescent="0.2">
      <c r="A9" s="117" t="s">
        <v>95</v>
      </c>
      <c r="B9" s="130">
        <f>'[1]21_region2'!C6</f>
        <v>0.3110378491371642</v>
      </c>
      <c r="C9" s="131">
        <f>'[1]21_region2'!D6</f>
        <v>0.32514504590773391</v>
      </c>
      <c r="D9" s="131">
        <f>'[1]21_region2'!E6</f>
        <v>0.35934382744842391</v>
      </c>
      <c r="E9" s="131">
        <f>'[1]21_region2'!F6</f>
        <v>0.37118031716732885</v>
      </c>
      <c r="F9" s="131">
        <f>'[1]21_region2'!G6</f>
        <v>0.3906904543027474</v>
      </c>
      <c r="G9" s="132">
        <f>'[1]21_region2'!H6</f>
        <v>0.40488275219518011</v>
      </c>
    </row>
    <row r="10" spans="1:7" ht="18" customHeight="1" x14ac:dyDescent="0.2">
      <c r="A10" s="117" t="s">
        <v>96</v>
      </c>
      <c r="B10" s="130">
        <f>'[1]21_region2'!C7</f>
        <v>0.28512754195998435</v>
      </c>
      <c r="C10" s="131">
        <f>'[1]21_region2'!D7</f>
        <v>0.30867973409375082</v>
      </c>
      <c r="D10" s="131">
        <f>'[1]21_region2'!E7</f>
        <v>0.35094941730284385</v>
      </c>
      <c r="E10" s="131">
        <f>'[1]21_region2'!F7</f>
        <v>0.36010787467185135</v>
      </c>
      <c r="F10" s="131">
        <f>'[1]21_region2'!G7</f>
        <v>0.3875135457531439</v>
      </c>
      <c r="G10" s="132">
        <f>'[1]21_region2'!H7</f>
        <v>0.39982880981268804</v>
      </c>
    </row>
    <row r="11" spans="1:7" ht="18" customHeight="1" x14ac:dyDescent="0.2">
      <c r="A11" s="117" t="s">
        <v>97</v>
      </c>
      <c r="B11" s="130">
        <f>'[1]21_region2'!C8</f>
        <v>0.31554338387549263</v>
      </c>
      <c r="C11" s="131">
        <f>'[1]21_region2'!D8</f>
        <v>0.33167034014415919</v>
      </c>
      <c r="D11" s="131">
        <f>'[1]21_region2'!E8</f>
        <v>0.35535625386576553</v>
      </c>
      <c r="E11" s="131">
        <f>'[1]21_region2'!F8</f>
        <v>0.37209198944966365</v>
      </c>
      <c r="F11" s="131">
        <f>'[1]21_region2'!G8</f>
        <v>0.38986026722618061</v>
      </c>
      <c r="G11" s="132">
        <f>'[1]21_region2'!H8</f>
        <v>0.39933998093910472</v>
      </c>
    </row>
    <row r="12" spans="1:7" ht="18" customHeight="1" x14ac:dyDescent="0.2">
      <c r="A12" s="117" t="s">
        <v>98</v>
      </c>
      <c r="B12" s="130">
        <f>'[1]21_region2'!C9</f>
        <v>0.334654933537752</v>
      </c>
      <c r="C12" s="131">
        <f>'[1]21_region2'!D9</f>
        <v>0.34367347204966919</v>
      </c>
      <c r="D12" s="131">
        <f>'[1]21_region2'!E9</f>
        <v>0.37348832392057951</v>
      </c>
      <c r="E12" s="131">
        <f>'[1]21_region2'!F9</f>
        <v>0.39861692008032734</v>
      </c>
      <c r="F12" s="131">
        <f>'[1]21_region2'!G9</f>
        <v>0.41159623572772114</v>
      </c>
      <c r="G12" s="132">
        <f>'[1]21_region2'!H9</f>
        <v>0.41975251904362515</v>
      </c>
    </row>
    <row r="13" spans="1:7" ht="18" customHeight="1" x14ac:dyDescent="0.2">
      <c r="A13" s="117" t="s">
        <v>99</v>
      </c>
      <c r="B13" s="130">
        <f>'[1]21_region2'!C10</f>
        <v>0.31089562665921477</v>
      </c>
      <c r="C13" s="131">
        <f>'[1]21_region2'!D10</f>
        <v>0.33322568461845831</v>
      </c>
      <c r="D13" s="131">
        <f>'[1]21_region2'!E10</f>
        <v>0.35777306503051592</v>
      </c>
      <c r="E13" s="131">
        <f>'[1]21_region2'!F10</f>
        <v>0.37103637242787302</v>
      </c>
      <c r="F13" s="131">
        <f>'[1]21_region2'!G10</f>
        <v>0.38207262637230066</v>
      </c>
      <c r="G13" s="132">
        <f>'[1]21_region2'!H10</f>
        <v>0.39639695669299502</v>
      </c>
    </row>
    <row r="14" spans="1:7" ht="18" customHeight="1" x14ac:dyDescent="0.2">
      <c r="A14" s="117" t="s">
        <v>100</v>
      </c>
      <c r="B14" s="130">
        <f>'[1]21_region2'!C11</f>
        <v>0.30773386583873019</v>
      </c>
      <c r="C14" s="131">
        <f>'[1]21_region2'!D11</f>
        <v>0.33609396670150321</v>
      </c>
      <c r="D14" s="131">
        <f>'[1]21_region2'!E11</f>
        <v>0.36839722696466448</v>
      </c>
      <c r="E14" s="131">
        <f>'[1]21_region2'!F11</f>
        <v>0.3819796468199752</v>
      </c>
      <c r="F14" s="131">
        <f>'[1]21_region2'!G11</f>
        <v>0.39842489624512012</v>
      </c>
      <c r="G14" s="132">
        <f>'[1]21_region2'!H11</f>
        <v>0.40983989859834363</v>
      </c>
    </row>
    <row r="15" spans="1:7" ht="18" customHeight="1" x14ac:dyDescent="0.2">
      <c r="A15" s="117" t="s">
        <v>101</v>
      </c>
      <c r="B15" s="130">
        <f>'[1]21_region2'!C12</f>
        <v>0.23463540108871209</v>
      </c>
      <c r="C15" s="131">
        <f>'[1]21_region2'!D12</f>
        <v>0.25495277104405251</v>
      </c>
      <c r="D15" s="131">
        <f>'[1]21_region2'!E12</f>
        <v>0.29464630380235474</v>
      </c>
      <c r="E15" s="131">
        <f>'[1]21_region2'!F12</f>
        <v>0.32922112889802713</v>
      </c>
      <c r="F15" s="131">
        <f>'[1]21_region2'!G12</f>
        <v>0.35123300299608207</v>
      </c>
      <c r="G15" s="132">
        <f>'[1]21_region2'!H12</f>
        <v>0.36227909811090797</v>
      </c>
    </row>
    <row r="16" spans="1:7" ht="18" customHeight="1" x14ac:dyDescent="0.2">
      <c r="A16" s="117" t="s">
        <v>102</v>
      </c>
      <c r="B16" s="130">
        <f>'[1]21_region2'!C13</f>
        <v>0.31724898810087854</v>
      </c>
      <c r="C16" s="131">
        <f>'[1]21_region2'!D13</f>
        <v>0.32858856162731487</v>
      </c>
      <c r="D16" s="131">
        <f>'[1]21_region2'!E13</f>
        <v>0.35355856639626004</v>
      </c>
      <c r="E16" s="131">
        <f>'[1]21_region2'!F13</f>
        <v>0.37358518681688901</v>
      </c>
      <c r="F16" s="131">
        <f>'[1]21_region2'!G13</f>
        <v>0.39986684252708904</v>
      </c>
      <c r="G16" s="132">
        <f>'[1]21_region2'!H13</f>
        <v>0.41104233629130493</v>
      </c>
    </row>
    <row r="17" spans="1:7" ht="18" customHeight="1" x14ac:dyDescent="0.2">
      <c r="A17" s="117" t="s">
        <v>103</v>
      </c>
      <c r="B17" s="130">
        <f>'[1]21_region2'!C14</f>
        <v>0.31174550712662674</v>
      </c>
      <c r="C17" s="131">
        <f>'[1]21_region2'!D14</f>
        <v>0.31699650707643562</v>
      </c>
      <c r="D17" s="131">
        <f>'[1]21_region2'!E14</f>
        <v>0.3527728337043109</v>
      </c>
      <c r="E17" s="131">
        <f>'[1]21_region2'!F14</f>
        <v>0.36293194407807966</v>
      </c>
      <c r="F17" s="131">
        <f>'[1]21_region2'!G14</f>
        <v>0.3805571170567762</v>
      </c>
      <c r="G17" s="132">
        <f>'[1]21_region2'!H14</f>
        <v>0.40353323490582987</v>
      </c>
    </row>
    <row r="18" spans="1:7" ht="18" customHeight="1" x14ac:dyDescent="0.2">
      <c r="A18" s="117" t="s">
        <v>104</v>
      </c>
      <c r="B18" s="130">
        <f>'[1]21_region2'!C15</f>
        <v>0.32802888376867145</v>
      </c>
      <c r="C18" s="131">
        <f>'[1]21_region2'!D15</f>
        <v>0.35342773528338473</v>
      </c>
      <c r="D18" s="131">
        <f>'[1]21_region2'!E15</f>
        <v>0.38136217994158844</v>
      </c>
      <c r="E18" s="131">
        <f>'[1]21_region2'!F15</f>
        <v>0.39351678676538054</v>
      </c>
      <c r="F18" s="131">
        <f>'[1]21_region2'!G15</f>
        <v>0.40598881439538681</v>
      </c>
      <c r="G18" s="132">
        <f>'[1]21_region2'!H15</f>
        <v>0.41815046825788599</v>
      </c>
    </row>
    <row r="19" spans="1:7" ht="18" customHeight="1" x14ac:dyDescent="0.2">
      <c r="A19" s="117" t="s">
        <v>105</v>
      </c>
      <c r="B19" s="130">
        <f>'[1]21_region2'!C16</f>
        <v>0.31687730431399702</v>
      </c>
      <c r="C19" s="131">
        <f>'[1]21_region2'!D16</f>
        <v>0.33285669680239571</v>
      </c>
      <c r="D19" s="131">
        <f>'[1]21_region2'!E16</f>
        <v>0.35368693129738821</v>
      </c>
      <c r="E19" s="131">
        <f>'[1]21_region2'!F16</f>
        <v>0.37354061439099112</v>
      </c>
      <c r="F19" s="131">
        <f>'[1]21_region2'!G16</f>
        <v>0.38788372363588014</v>
      </c>
      <c r="G19" s="132">
        <f>'[1]21_region2'!H16</f>
        <v>0.40120508989345599</v>
      </c>
    </row>
    <row r="20" spans="1:7" ht="18" customHeight="1" x14ac:dyDescent="0.2">
      <c r="A20" s="117" t="s">
        <v>106</v>
      </c>
      <c r="B20" s="130">
        <f>'[1]21_region2'!C17</f>
        <v>0.28543259003317539</v>
      </c>
      <c r="C20" s="131">
        <f>'[1]21_region2'!D17</f>
        <v>0.29507299833663508</v>
      </c>
      <c r="D20" s="131">
        <f>'[1]21_region2'!E17</f>
        <v>0.31523362817213013</v>
      </c>
      <c r="E20" s="131">
        <f>'[1]21_region2'!F17</f>
        <v>0.33752279350363845</v>
      </c>
      <c r="F20" s="131">
        <f>'[1]21_region2'!G17</f>
        <v>0.36044063932639425</v>
      </c>
      <c r="G20" s="132">
        <f>'[1]21_region2'!H17</f>
        <v>0.37225573855112676</v>
      </c>
    </row>
    <row r="21" spans="1:7" ht="18" customHeight="1" x14ac:dyDescent="0.2">
      <c r="A21" s="117" t="s">
        <v>107</v>
      </c>
      <c r="B21" s="130">
        <f>'[1]21_region2'!C18</f>
        <v>0.26127718435410741</v>
      </c>
      <c r="C21" s="131">
        <f>'[1]21_region2'!D18</f>
        <v>0.28746602234974328</v>
      </c>
      <c r="D21" s="131">
        <f>'[1]21_region2'!E18</f>
        <v>0.31640991096532334</v>
      </c>
      <c r="E21" s="131">
        <f>'[1]21_region2'!F18</f>
        <v>0.33529812162377443</v>
      </c>
      <c r="F21" s="131">
        <f>'[1]21_region2'!G18</f>
        <v>0.35823261343372298</v>
      </c>
      <c r="G21" s="132">
        <f>'[1]21_region2'!H18</f>
        <v>0.37216122405610258</v>
      </c>
    </row>
    <row r="22" spans="1:7" ht="18" customHeight="1" x14ac:dyDescent="0.2">
      <c r="A22" s="117" t="s">
        <v>108</v>
      </c>
      <c r="B22" s="130">
        <f>'[1]21_region2'!C19</f>
        <v>0.2987642003296308</v>
      </c>
      <c r="C22" s="131">
        <f>'[1]21_region2'!D19</f>
        <v>0.31344693423215364</v>
      </c>
      <c r="D22" s="131">
        <f>'[1]21_region2'!E19</f>
        <v>0.33929699139786262</v>
      </c>
      <c r="E22" s="131">
        <f>'[1]21_region2'!F19</f>
        <v>0.35590280553113263</v>
      </c>
      <c r="F22" s="131">
        <f>'[1]21_region2'!G19</f>
        <v>0.37473572530864196</v>
      </c>
      <c r="G22" s="132">
        <f>'[1]21_region2'!H19</f>
        <v>0.38793234223300971</v>
      </c>
    </row>
    <row r="23" spans="1:7" ht="18" customHeight="1" x14ac:dyDescent="0.2">
      <c r="A23" s="117" t="s">
        <v>109</v>
      </c>
      <c r="B23" s="130">
        <f>'[1]21_region2'!C20</f>
        <v>0.27012062487640892</v>
      </c>
      <c r="C23" s="131">
        <f>'[1]21_region2'!D20</f>
        <v>0.28655333160679269</v>
      </c>
      <c r="D23" s="131">
        <f>'[1]21_region2'!E20</f>
        <v>0.31649437617840193</v>
      </c>
      <c r="E23" s="131">
        <f>'[1]21_region2'!F20</f>
        <v>0.34265590554123232</v>
      </c>
      <c r="F23" s="131">
        <f>'[1]21_region2'!G20</f>
        <v>0.35704051652218072</v>
      </c>
      <c r="G23" s="132">
        <f>'[1]21_region2'!H20</f>
        <v>0.36942503789135717</v>
      </c>
    </row>
    <row r="24" spans="1:7" ht="18" customHeight="1" x14ac:dyDescent="0.2">
      <c r="A24" s="117" t="s">
        <v>110</v>
      </c>
      <c r="B24" s="130">
        <f>'[1]21_region2'!C21</f>
        <v>0.36115171650055372</v>
      </c>
      <c r="C24" s="131">
        <f>'[1]21_region2'!D21</f>
        <v>0.36537189467182413</v>
      </c>
      <c r="D24" s="131">
        <f>'[1]21_region2'!E21</f>
        <v>0.38077956930690915</v>
      </c>
      <c r="E24" s="131">
        <f>'[1]21_region2'!F21</f>
        <v>0.38937667989248687</v>
      </c>
      <c r="F24" s="131">
        <f>'[1]21_region2'!G21</f>
        <v>0.40396343989791011</v>
      </c>
      <c r="G24" s="132">
        <f>'[1]21_region2'!H21</f>
        <v>0.4108777796903304</v>
      </c>
    </row>
    <row r="25" spans="1:7" ht="18" customHeight="1" x14ac:dyDescent="0.2">
      <c r="A25" s="117" t="s">
        <v>111</v>
      </c>
      <c r="B25" s="130">
        <f>'[1]21_region2'!C22</f>
        <v>0.37550861079219289</v>
      </c>
      <c r="C25" s="131">
        <f>'[1]21_region2'!D22</f>
        <v>0.38098803587643976</v>
      </c>
      <c r="D25" s="131">
        <f>'[1]21_region2'!E22</f>
        <v>0.39803144014626679</v>
      </c>
      <c r="E25" s="131">
        <f>'[1]21_region2'!F22</f>
        <v>0.41063363531895564</v>
      </c>
      <c r="F25" s="131">
        <f>'[1]21_region2'!G22</f>
        <v>0.42339986503322258</v>
      </c>
      <c r="G25" s="132">
        <f>'[1]21_region2'!H22</f>
        <v>0.43505326210545708</v>
      </c>
    </row>
    <row r="26" spans="1:7" ht="18" customHeight="1" x14ac:dyDescent="0.2">
      <c r="A26" s="117" t="s">
        <v>112</v>
      </c>
      <c r="B26" s="130">
        <f>'[1]21_region2'!C23</f>
        <v>0.35829048843187661</v>
      </c>
      <c r="C26" s="131">
        <f>'[1]21_region2'!D23</f>
        <v>0.37568860830753148</v>
      </c>
      <c r="D26" s="131">
        <f>'[1]21_region2'!E23</f>
        <v>0.39910166069147401</v>
      </c>
      <c r="E26" s="131">
        <f>'[1]21_region2'!F23</f>
        <v>0.41669456066945609</v>
      </c>
      <c r="F26" s="131">
        <f>'[1]21_region2'!G23</f>
        <v>0.43209326802412662</v>
      </c>
      <c r="G26" s="132">
        <f>'[1]21_region2'!H23</f>
        <v>0.46032826261008808</v>
      </c>
    </row>
    <row r="27" spans="1:7" ht="18" customHeight="1" x14ac:dyDescent="0.2">
      <c r="A27" s="117" t="s">
        <v>113</v>
      </c>
      <c r="B27" s="130">
        <f>'[1]21_region2'!C24</f>
        <v>0.33425015150808818</v>
      </c>
      <c r="C27" s="131">
        <f>'[1]21_region2'!D24</f>
        <v>0.35998424576604965</v>
      </c>
      <c r="D27" s="131">
        <f>'[1]21_region2'!E24</f>
        <v>0.41603663541711666</v>
      </c>
      <c r="E27" s="131">
        <f>'[1]21_region2'!F24</f>
        <v>0.41278327481646981</v>
      </c>
      <c r="F27" s="131">
        <f>'[1]21_region2'!G24</f>
        <v>0.42553604723430705</v>
      </c>
      <c r="G27" s="132">
        <f>'[1]21_region2'!H24</f>
        <v>0.42909873884958472</v>
      </c>
    </row>
    <row r="28" spans="1:7" ht="18" customHeight="1" x14ac:dyDescent="0.2">
      <c r="A28" s="117" t="s">
        <v>114</v>
      </c>
      <c r="B28" s="130">
        <f>'[1]21_region2'!C25</f>
        <v>0.31422756531616813</v>
      </c>
      <c r="C28" s="131">
        <f>'[1]21_region2'!D25</f>
        <v>0.31310927490483709</v>
      </c>
      <c r="D28" s="131">
        <f>'[1]21_region2'!E25</f>
        <v>0.32998102466793167</v>
      </c>
      <c r="E28" s="131">
        <f>'[1]21_region2'!F25</f>
        <v>0.35345298833819244</v>
      </c>
      <c r="F28" s="131">
        <f>'[1]21_region2'!G25</f>
        <v>0.35633499702367327</v>
      </c>
      <c r="G28" s="132">
        <f>'[1]21_region2'!H25</f>
        <v>0.36762256336379595</v>
      </c>
    </row>
    <row r="29" spans="1:7" ht="18" customHeight="1" x14ac:dyDescent="0.2">
      <c r="A29" s="117" t="s">
        <v>115</v>
      </c>
      <c r="B29" s="130">
        <f>'[1]21_region2'!C26</f>
        <v>0.26063386155129276</v>
      </c>
      <c r="C29" s="131">
        <f>'[1]21_region2'!D26</f>
        <v>0.24642082429501086</v>
      </c>
      <c r="D29" s="131">
        <f>'[1]21_region2'!E26</f>
        <v>0.30796529968454256</v>
      </c>
      <c r="E29" s="131">
        <f>'[1]21_region2'!F26</f>
        <v>9.7875773057273463E-2</v>
      </c>
      <c r="F29" s="131">
        <f>'[1]21_region2'!G26</f>
        <v>0.18169985682676038</v>
      </c>
      <c r="G29" s="132">
        <f>'[1]21_region2'!H26</f>
        <v>0.19424904356411204</v>
      </c>
    </row>
    <row r="30" spans="1:7" ht="18" customHeight="1" x14ac:dyDescent="0.2">
      <c r="A30" s="117" t="s">
        <v>116</v>
      </c>
      <c r="B30" s="130">
        <f>'[1]21_region2'!C27</f>
        <v>0.39482772050995768</v>
      </c>
      <c r="C30" s="131">
        <f>'[1]21_region2'!D27</f>
        <v>0.38734702237697782</v>
      </c>
      <c r="D30" s="131">
        <f>'[1]21_region2'!E27</f>
        <v>0.41523056001977993</v>
      </c>
      <c r="E30" s="131">
        <f>'[1]21_region2'!F27</f>
        <v>0.42538085725975305</v>
      </c>
      <c r="F30" s="131">
        <f>'[1]21_region2'!G27</f>
        <v>0.45310817313200286</v>
      </c>
      <c r="G30" s="132">
        <f>'[1]21_region2'!H27</f>
        <v>0.45563266553184062</v>
      </c>
    </row>
    <row r="31" spans="1:7" ht="18" customHeight="1" x14ac:dyDescent="0.2">
      <c r="A31" s="117" t="s">
        <v>122</v>
      </c>
      <c r="B31" s="130"/>
      <c r="C31" s="131"/>
      <c r="D31" s="131">
        <f>'[1]21_region2'!E28</f>
        <v>0.18910677063228595</v>
      </c>
      <c r="E31" s="131">
        <f>'[1]21_region2'!F28</f>
        <v>0.20891354801276471</v>
      </c>
      <c r="F31" s="131">
        <f>'[1]21_region2'!G28</f>
        <v>0.2292751736111111</v>
      </c>
      <c r="G31" s="132">
        <f>'[1]21_region2'!H28</f>
        <v>0.24763935424916236</v>
      </c>
    </row>
    <row r="32" spans="1:7" ht="18" customHeight="1" x14ac:dyDescent="0.2">
      <c r="A32" s="18" t="s">
        <v>123</v>
      </c>
      <c r="B32" s="101">
        <f>'[1]21_france'!C2</f>
        <v>0.32316480352902766</v>
      </c>
      <c r="C32" s="101">
        <f>'[1]21_france'!D2</f>
        <v>0.33649177933659358</v>
      </c>
      <c r="D32" s="101">
        <f>'[1]21_france'!E2</f>
        <v>0.36213058800075171</v>
      </c>
      <c r="E32" s="101">
        <f>'[1]21_france'!F2</f>
        <v>0.37798252194499382</v>
      </c>
      <c r="F32" s="101">
        <f>'[1]21_france'!G2</f>
        <v>0.39495963593500633</v>
      </c>
      <c r="G32" s="101">
        <f>'[1]21_france'!H2</f>
        <v>0.4077572667428509</v>
      </c>
    </row>
    <row r="34" spans="1:7" x14ac:dyDescent="0.2">
      <c r="A34" s="16"/>
    </row>
    <row r="35" spans="1:7" ht="18" customHeight="1" x14ac:dyDescent="0.2">
      <c r="A35" s="18" t="s">
        <v>124</v>
      </c>
      <c r="B35" s="103" t="s">
        <v>1</v>
      </c>
      <c r="C35" s="103" t="s">
        <v>2</v>
      </c>
      <c r="D35" s="103" t="s">
        <v>3</v>
      </c>
      <c r="E35" s="103">
        <v>2010</v>
      </c>
      <c r="F35" s="103">
        <v>2011</v>
      </c>
      <c r="G35" s="103">
        <v>2012</v>
      </c>
    </row>
    <row r="36" spans="1:7" ht="18" customHeight="1" x14ac:dyDescent="0.2">
      <c r="A36" s="125" t="s">
        <v>125</v>
      </c>
      <c r="B36" s="126">
        <f>'[1]21_secteur'!C3</f>
        <v>0.210882274584475</v>
      </c>
      <c r="C36" s="126">
        <f>'[1]21_secteur'!D3</f>
        <v>0.22896347891175878</v>
      </c>
      <c r="D36" s="126">
        <f>'[1]21_secteur'!E3</f>
        <v>0.25033373702570516</v>
      </c>
      <c r="E36" s="126">
        <f>'[1]21_secteur'!F3</f>
        <v>0.26377012366114716</v>
      </c>
      <c r="F36" s="126">
        <f>'[1]21_secteur'!G3</f>
        <v>0.28025058710202827</v>
      </c>
      <c r="G36" s="126">
        <f>'[1]21_secteur'!H3</f>
        <v>0.29472251891342333</v>
      </c>
    </row>
    <row r="37" spans="1:7" ht="18" customHeight="1" x14ac:dyDescent="0.2">
      <c r="A37" s="127" t="s">
        <v>126</v>
      </c>
      <c r="B37" s="128">
        <f>'[1]21_categ_2012'!C2</f>
        <v>0.1799141243537758</v>
      </c>
      <c r="C37" s="128">
        <f>'[1]21_categ_2012'!D2</f>
        <v>0.18773629339205927</v>
      </c>
      <c r="D37" s="128">
        <f>'[1]21_categ_2012'!E2</f>
        <v>0.19656765759222619</v>
      </c>
      <c r="E37" s="128">
        <f>'[1]21_categ_2012'!F2</f>
        <v>0.20544297541084888</v>
      </c>
      <c r="F37" s="128">
        <f>'[1]21_categ_2012'!G2</f>
        <v>0.21559878318321174</v>
      </c>
      <c r="G37" s="128">
        <f>'[1]21_categ_2012'!H2</f>
        <v>0.22380115901093064</v>
      </c>
    </row>
    <row r="38" spans="1:7" ht="18" customHeight="1" x14ac:dyDescent="0.2">
      <c r="A38" s="127" t="s">
        <v>127</v>
      </c>
      <c r="B38" s="128">
        <f>'[1]21_categ_2012'!C3</f>
        <v>0.2353558885116252</v>
      </c>
      <c r="C38" s="128">
        <f>'[1]21_categ_2012'!D3</f>
        <v>0.25700912313854618</v>
      </c>
      <c r="D38" s="128">
        <f>'[1]21_categ_2012'!E3</f>
        <v>0.28159532949071231</v>
      </c>
      <c r="E38" s="128">
        <f>'[1]21_categ_2012'!F3</f>
        <v>0.2941715076755741</v>
      </c>
      <c r="F38" s="128">
        <f>'[1]21_categ_2012'!G3</f>
        <v>0.31131470444721598</v>
      </c>
      <c r="G38" s="128">
        <f>'[1]21_categ_2012'!H3</f>
        <v>0.32648237466787489</v>
      </c>
    </row>
    <row r="39" spans="1:7" ht="18" customHeight="1" x14ac:dyDescent="0.2">
      <c r="A39" s="127" t="s">
        <v>128</v>
      </c>
      <c r="B39" s="128">
        <f>'[1]21_categ_2012'!C4</f>
        <v>0.16273520402581773</v>
      </c>
      <c r="C39" s="128">
        <f>'[1]21_categ_2012'!D4</f>
        <v>0.17938191093521963</v>
      </c>
      <c r="D39" s="128">
        <f>'[1]21_categ_2012'!E4</f>
        <v>0.19652359447817822</v>
      </c>
      <c r="E39" s="128">
        <f>'[1]21_categ_2012'!F4</f>
        <v>0.2091261136408632</v>
      </c>
      <c r="F39" s="128">
        <f>'[1]21_categ_2012'!G4</f>
        <v>0.22484142589711653</v>
      </c>
      <c r="G39" s="128">
        <f>'[1]21_categ_2012'!H4</f>
        <v>0.23639859761154788</v>
      </c>
    </row>
    <row r="40" spans="1:7" ht="18" customHeight="1" x14ac:dyDescent="0.2">
      <c r="A40" s="127" t="s">
        <v>176</v>
      </c>
      <c r="B40" s="128">
        <f>'[1]21_categ_2012'!C5</f>
        <v>7.3349880958411426E-2</v>
      </c>
      <c r="C40" s="128">
        <f>'[1]21_categ_2012'!D5</f>
        <v>7.7909703899149807E-2</v>
      </c>
      <c r="D40" s="128">
        <f>'[1]21_categ_2012'!E5</f>
        <v>7.9327327327327321E-2</v>
      </c>
      <c r="E40" s="128">
        <f>'[1]21_categ_2012'!F5</f>
        <v>9.2060264349755061E-2</v>
      </c>
      <c r="F40" s="128">
        <f>'[1]21_categ_2012'!G5</f>
        <v>0.11987682218972927</v>
      </c>
      <c r="G40" s="128">
        <f>'[1]21_categ_2012'!H5</f>
        <v>0.15368353619474695</v>
      </c>
    </row>
    <row r="41" spans="1:7" ht="18" customHeight="1" x14ac:dyDescent="0.2">
      <c r="A41" s="127" t="s">
        <v>129</v>
      </c>
      <c r="B41" s="128">
        <f>'[1]21_categ_2012'!C6</f>
        <v>0.27549371555345931</v>
      </c>
      <c r="C41" s="128">
        <f>'[1]21_categ_2012'!D6</f>
        <v>0.29420723837059221</v>
      </c>
      <c r="D41" s="128">
        <f>'[1]21_categ_2012'!E6</f>
        <v>0.32861466172898501</v>
      </c>
      <c r="E41" s="128">
        <f>'[1]21_categ_2012'!F6</f>
        <v>0.34712725903614455</v>
      </c>
      <c r="F41" s="128">
        <f>'[1]21_categ_2012'!G6</f>
        <v>0.36606027497040883</v>
      </c>
      <c r="G41" s="128">
        <f>'[1]21_categ_2012'!H6</f>
        <v>0.38510510125151942</v>
      </c>
    </row>
    <row r="42" spans="1:7" ht="18" customHeight="1" x14ac:dyDescent="0.2">
      <c r="A42" s="127" t="s">
        <v>177</v>
      </c>
      <c r="B42" s="128"/>
      <c r="C42" s="128"/>
      <c r="D42" s="128">
        <f>'[1]21_categ_2012'!E7</f>
        <v>0.18910677063228595</v>
      </c>
      <c r="E42" s="128">
        <f>'[1]21_categ_2012'!F7</f>
        <v>0.20891354801276471</v>
      </c>
      <c r="F42" s="128">
        <f>'[1]21_categ_2012'!G7</f>
        <v>0.2292751736111111</v>
      </c>
      <c r="G42" s="128">
        <f>'[1]21_categ_2012'!H7</f>
        <v>0.24763935424916236</v>
      </c>
    </row>
    <row r="43" spans="1:7" ht="18" customHeight="1" x14ac:dyDescent="0.2">
      <c r="A43" s="125" t="s">
        <v>130</v>
      </c>
      <c r="B43" s="126">
        <f>'[1]21_categ_2012'!C8</f>
        <v>0.39705110405103633</v>
      </c>
      <c r="C43" s="126">
        <f>'[1]21_categ_2012'!D8</f>
        <v>0.4104234428165654</v>
      </c>
      <c r="D43" s="126">
        <f>'[1]21_categ_2012'!E8</f>
        <v>0.44108001936584595</v>
      </c>
      <c r="E43" s="126">
        <f>'[1]21_categ_2012'!F8</f>
        <v>0.4597340543966878</v>
      </c>
      <c r="F43" s="126">
        <f>'[1]21_categ_2012'!G8</f>
        <v>0.47787143091014278</v>
      </c>
      <c r="G43" s="126">
        <f>'[1]21_categ_2012'!H8</f>
        <v>0.49099516498079454</v>
      </c>
    </row>
    <row r="44" spans="1:7" ht="18" customHeight="1" x14ac:dyDescent="0.2">
      <c r="A44" s="18" t="s">
        <v>123</v>
      </c>
      <c r="B44" s="102">
        <f>B32</f>
        <v>0.32316480352902766</v>
      </c>
      <c r="C44" s="102">
        <f t="shared" ref="C44:G44" si="0">C32</f>
        <v>0.33649177933659358</v>
      </c>
      <c r="D44" s="102">
        <f t="shared" si="0"/>
        <v>0.36213058800075171</v>
      </c>
      <c r="E44" s="102">
        <f t="shared" si="0"/>
        <v>0.37798252194499382</v>
      </c>
      <c r="F44" s="102">
        <f t="shared" si="0"/>
        <v>0.39495963593500633</v>
      </c>
      <c r="G44" s="102">
        <f t="shared" si="0"/>
        <v>0.4077572667428509</v>
      </c>
    </row>
    <row r="46" spans="1:7" x14ac:dyDescent="0.2">
      <c r="A46" s="16"/>
    </row>
    <row r="47" spans="1:7" x14ac:dyDescent="0.2">
      <c r="A47" s="1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39" sqref="B39:G39"/>
    </sheetView>
  </sheetViews>
  <sheetFormatPr baseColWidth="10" defaultRowHeight="11.25" x14ac:dyDescent="0.2"/>
  <cols>
    <col min="1" max="1" width="32.7109375" style="94" customWidth="1"/>
    <col min="2" max="16384" width="11.42578125" style="93"/>
  </cols>
  <sheetData>
    <row r="1" spans="1:7" ht="14.25" customHeight="1" x14ac:dyDescent="0.2">
      <c r="A1" s="92" t="s">
        <v>183</v>
      </c>
      <c r="B1" s="92"/>
    </row>
    <row r="2" spans="1:7" x14ac:dyDescent="0.2">
      <c r="A2" s="198" t="s">
        <v>131</v>
      </c>
      <c r="B2" s="199"/>
    </row>
    <row r="4" spans="1:7" ht="21" customHeight="1" x14ac:dyDescent="0.2">
      <c r="A4" s="18" t="s">
        <v>0</v>
      </c>
      <c r="B4" s="99" t="s">
        <v>1</v>
      </c>
      <c r="C4" s="99" t="s">
        <v>2</v>
      </c>
      <c r="D4" s="99" t="s">
        <v>3</v>
      </c>
      <c r="E4" s="99">
        <v>2010</v>
      </c>
      <c r="F4" s="99">
        <v>2011</v>
      </c>
      <c r="G4" s="99">
        <v>2012</v>
      </c>
    </row>
    <row r="5" spans="1:7" ht="18" customHeight="1" x14ac:dyDescent="0.2">
      <c r="A5" s="117" t="s">
        <v>91</v>
      </c>
      <c r="B5" s="130">
        <f>'[1]23_region2'!C2</f>
        <v>0.61876200083348587</v>
      </c>
      <c r="C5" s="131">
        <f>'[1]23_region2'!D2</f>
        <v>0.66771346024278</v>
      </c>
      <c r="D5" s="131">
        <f>'[1]23_region2'!E2</f>
        <v>0.73179562219976169</v>
      </c>
      <c r="E5" s="131">
        <f>'[1]23_region2'!F2</f>
        <v>0.76074425940181367</v>
      </c>
      <c r="F5" s="131">
        <f>'[1]23_region2'!G2</f>
        <v>0.78968913579166844</v>
      </c>
      <c r="G5" s="132">
        <f>'[1]23_region2'!H2</f>
        <v>0.81364021717563451</v>
      </c>
    </row>
    <row r="6" spans="1:7" ht="18" customHeight="1" x14ac:dyDescent="0.2">
      <c r="A6" s="117" t="s">
        <v>92</v>
      </c>
      <c r="B6" s="130">
        <f>'[1]23_region2'!C3</f>
        <v>0.50453567482700468</v>
      </c>
      <c r="C6" s="131">
        <f>'[1]23_region2'!D3</f>
        <v>0.5786603033918527</v>
      </c>
      <c r="D6" s="131">
        <f>'[1]23_region2'!E3</f>
        <v>0.66923294650438725</v>
      </c>
      <c r="E6" s="131">
        <f>'[1]23_region2'!F3</f>
        <v>0.72205306655067425</v>
      </c>
      <c r="F6" s="131">
        <f>'[1]23_region2'!G3</f>
        <v>0.75344996196892322</v>
      </c>
      <c r="G6" s="132">
        <f>'[1]23_region2'!H3</f>
        <v>0.78926408363063139</v>
      </c>
    </row>
    <row r="7" spans="1:7" ht="18" customHeight="1" x14ac:dyDescent="0.2">
      <c r="A7" s="117" t="s">
        <v>93</v>
      </c>
      <c r="B7" s="130">
        <f>'[1]23_region2'!C4</f>
        <v>0.48803418803418802</v>
      </c>
      <c r="C7" s="131">
        <f>'[1]23_region2'!D4</f>
        <v>0.55034662275226431</v>
      </c>
      <c r="D7" s="131">
        <f>'[1]23_region2'!E4</f>
        <v>0.64925391849529779</v>
      </c>
      <c r="E7" s="131">
        <f>'[1]23_region2'!F4</f>
        <v>0.72050381074928238</v>
      </c>
      <c r="F7" s="131">
        <f>'[1]23_region2'!G4</f>
        <v>0.7368395669053992</v>
      </c>
      <c r="G7" s="132">
        <f>'[1]23_region2'!H4</f>
        <v>0.75732922201138519</v>
      </c>
    </row>
    <row r="8" spans="1:7" ht="18" customHeight="1" x14ac:dyDescent="0.2">
      <c r="A8" s="117" t="s">
        <v>94</v>
      </c>
      <c r="B8" s="130">
        <f>'[1]23_region2'!C5</f>
        <v>0.51608133982888582</v>
      </c>
      <c r="C8" s="131">
        <f>'[1]23_region2'!D5</f>
        <v>0.56958578185466535</v>
      </c>
      <c r="D8" s="131">
        <f>'[1]23_region2'!E5</f>
        <v>0.65681939203111617</v>
      </c>
      <c r="E8" s="131">
        <f>'[1]23_region2'!F5</f>
        <v>0.69610383757351779</v>
      </c>
      <c r="F8" s="131">
        <f>'[1]23_region2'!G5</f>
        <v>0.72974176313446126</v>
      </c>
      <c r="G8" s="132">
        <f>'[1]23_region2'!H5</f>
        <v>0.76382386714954509</v>
      </c>
    </row>
    <row r="9" spans="1:7" ht="18" customHeight="1" x14ac:dyDescent="0.2">
      <c r="A9" s="117" t="s">
        <v>95</v>
      </c>
      <c r="B9" s="130">
        <f>'[1]23_region2'!C6</f>
        <v>0.51880022962112515</v>
      </c>
      <c r="C9" s="131">
        <f>'[1]23_region2'!D6</f>
        <v>0.58338187702265376</v>
      </c>
      <c r="D9" s="131">
        <f>'[1]23_region2'!E6</f>
        <v>0.67256933910294281</v>
      </c>
      <c r="E9" s="131">
        <f>'[1]23_region2'!F6</f>
        <v>0.70899599172485128</v>
      </c>
      <c r="F9" s="131">
        <f>'[1]23_region2'!G6</f>
        <v>0.7386097126239094</v>
      </c>
      <c r="G9" s="132">
        <f>'[1]23_region2'!H6</f>
        <v>0.7613450265546321</v>
      </c>
    </row>
    <row r="10" spans="1:7" ht="18" customHeight="1" x14ac:dyDescent="0.2">
      <c r="A10" s="117" t="s">
        <v>96</v>
      </c>
      <c r="B10" s="130">
        <f>'[1]23_region2'!C7</f>
        <v>0.5035051315125344</v>
      </c>
      <c r="C10" s="131">
        <f>'[1]23_region2'!D7</f>
        <v>0.57465613434237417</v>
      </c>
      <c r="D10" s="131">
        <f>'[1]23_region2'!E7</f>
        <v>0.67413490671344278</v>
      </c>
      <c r="E10" s="131">
        <f>'[1]23_region2'!F7</f>
        <v>0.70813900196802626</v>
      </c>
      <c r="F10" s="131">
        <f>'[1]23_region2'!G7</f>
        <v>0.73751528491073615</v>
      </c>
      <c r="G10" s="132">
        <f>'[1]23_region2'!H7</f>
        <v>0.76840055766549686</v>
      </c>
    </row>
    <row r="11" spans="1:7" ht="18" customHeight="1" x14ac:dyDescent="0.2">
      <c r="A11" s="117" t="s">
        <v>97</v>
      </c>
      <c r="B11" s="130">
        <f>'[1]23_region2'!C8</f>
        <v>0.55985080468767989</v>
      </c>
      <c r="C11" s="131">
        <f>'[1]23_region2'!D8</f>
        <v>0.61395893619953146</v>
      </c>
      <c r="D11" s="131">
        <f>'[1]23_region2'!E8</f>
        <v>0.68724574704142016</v>
      </c>
      <c r="E11" s="131">
        <f>'[1]23_region2'!F8</f>
        <v>0.74227083709998187</v>
      </c>
      <c r="F11" s="131">
        <f>'[1]23_region2'!G8</f>
        <v>0.76542554368266191</v>
      </c>
      <c r="G11" s="132">
        <f>'[1]23_region2'!H8</f>
        <v>0.78968674907453507</v>
      </c>
    </row>
    <row r="12" spans="1:7" ht="18" customHeight="1" x14ac:dyDescent="0.2">
      <c r="A12" s="117" t="s">
        <v>98</v>
      </c>
      <c r="B12" s="130">
        <f>'[1]23_region2'!C9</f>
        <v>0.58702890127859098</v>
      </c>
      <c r="C12" s="131">
        <f>'[1]23_region2'!D9</f>
        <v>0.6306918161331152</v>
      </c>
      <c r="D12" s="131">
        <f>'[1]23_region2'!E9</f>
        <v>0.70463515028210277</v>
      </c>
      <c r="E12" s="131">
        <f>'[1]23_region2'!F9</f>
        <v>0.76474587637027447</v>
      </c>
      <c r="F12" s="131">
        <f>'[1]23_region2'!G9</f>
        <v>0.78173474896526907</v>
      </c>
      <c r="G12" s="132">
        <f>'[1]23_region2'!H9</f>
        <v>0.79733562828765381</v>
      </c>
    </row>
    <row r="13" spans="1:7" ht="18" customHeight="1" x14ac:dyDescent="0.2">
      <c r="A13" s="117" t="s">
        <v>99</v>
      </c>
      <c r="B13" s="130">
        <f>'[1]23_region2'!C10</f>
        <v>0.58297073770219554</v>
      </c>
      <c r="C13" s="131">
        <f>'[1]23_region2'!D10</f>
        <v>0.63988762220273476</v>
      </c>
      <c r="D13" s="131">
        <f>'[1]23_region2'!E10</f>
        <v>0.71450612323615437</v>
      </c>
      <c r="E13" s="131">
        <f>'[1]23_region2'!F10</f>
        <v>0.75618092378457802</v>
      </c>
      <c r="F13" s="131">
        <f>'[1]23_region2'!G10</f>
        <v>0.76967501199931876</v>
      </c>
      <c r="G13" s="132">
        <f>'[1]23_region2'!H10</f>
        <v>0.79067606877960372</v>
      </c>
    </row>
    <row r="14" spans="1:7" ht="18" customHeight="1" x14ac:dyDescent="0.2">
      <c r="A14" s="117" t="s">
        <v>100</v>
      </c>
      <c r="B14" s="130">
        <f>'[1]23_region2'!C11</f>
        <v>0.56303789207488686</v>
      </c>
      <c r="C14" s="131">
        <f>'[1]23_region2'!D11</f>
        <v>0.63515661342843854</v>
      </c>
      <c r="D14" s="131">
        <f>'[1]23_region2'!E11</f>
        <v>0.72750435832104066</v>
      </c>
      <c r="E14" s="131">
        <f>'[1]23_region2'!F11</f>
        <v>0.76612550198892293</v>
      </c>
      <c r="F14" s="131">
        <f>'[1]23_region2'!G11</f>
        <v>0.78417527363816231</v>
      </c>
      <c r="G14" s="132">
        <f>'[1]23_region2'!H11</f>
        <v>0.80369636723790139</v>
      </c>
    </row>
    <row r="15" spans="1:7" ht="18" customHeight="1" x14ac:dyDescent="0.2">
      <c r="A15" s="117" t="s">
        <v>101</v>
      </c>
      <c r="B15" s="130">
        <f>'[1]23_region2'!C12</f>
        <v>0.40692499728644305</v>
      </c>
      <c r="C15" s="131">
        <f>'[1]23_region2'!D12</f>
        <v>0.48180267273244243</v>
      </c>
      <c r="D15" s="131">
        <f>'[1]23_region2'!E12</f>
        <v>0.59312258948203145</v>
      </c>
      <c r="E15" s="131">
        <f>'[1]23_region2'!F12</f>
        <v>0.66882977197762794</v>
      </c>
      <c r="F15" s="131">
        <f>'[1]23_region2'!G12</f>
        <v>0.70854895466777068</v>
      </c>
      <c r="G15" s="132">
        <f>'[1]23_region2'!H12</f>
        <v>0.73337030746299703</v>
      </c>
    </row>
    <row r="16" spans="1:7" ht="18" customHeight="1" x14ac:dyDescent="0.2">
      <c r="A16" s="117" t="s">
        <v>102</v>
      </c>
      <c r="B16" s="130">
        <f>'[1]23_region2'!C13</f>
        <v>0.52066877831682767</v>
      </c>
      <c r="C16" s="131">
        <f>'[1]23_region2'!D13</f>
        <v>0.57391269864874239</v>
      </c>
      <c r="D16" s="131">
        <f>'[1]23_region2'!E13</f>
        <v>0.63660928349644308</v>
      </c>
      <c r="E16" s="131">
        <f>'[1]23_region2'!F13</f>
        <v>0.68026263622561955</v>
      </c>
      <c r="F16" s="131">
        <f>'[1]23_region2'!G13</f>
        <v>0.73559740602495949</v>
      </c>
      <c r="G16" s="132">
        <f>'[1]23_region2'!H13</f>
        <v>0.75622112948889886</v>
      </c>
    </row>
    <row r="17" spans="1:7" ht="18" customHeight="1" x14ac:dyDescent="0.2">
      <c r="A17" s="117" t="s">
        <v>103</v>
      </c>
      <c r="B17" s="130">
        <f>'[1]23_region2'!C14</f>
        <v>0.52310545124092789</v>
      </c>
      <c r="C17" s="131">
        <f>'[1]23_region2'!D14</f>
        <v>0.57695987673496774</v>
      </c>
      <c r="D17" s="131">
        <f>'[1]23_region2'!E14</f>
        <v>0.66628382918932127</v>
      </c>
      <c r="E17" s="131">
        <f>'[1]23_region2'!F14</f>
        <v>0.69359981431032169</v>
      </c>
      <c r="F17" s="131">
        <f>'[1]23_region2'!G14</f>
        <v>0.72016810690843835</v>
      </c>
      <c r="G17" s="132">
        <f>'[1]23_region2'!H14</f>
        <v>0.75687563716337725</v>
      </c>
    </row>
    <row r="18" spans="1:7" ht="18" customHeight="1" x14ac:dyDescent="0.2">
      <c r="A18" s="117" t="s">
        <v>104</v>
      </c>
      <c r="B18" s="130">
        <f>'[1]23_region2'!C15</f>
        <v>0.59072842391195801</v>
      </c>
      <c r="C18" s="131">
        <f>'[1]23_region2'!D15</f>
        <v>0.64847970974484359</v>
      </c>
      <c r="D18" s="131">
        <f>'[1]23_region2'!E15</f>
        <v>0.71733690275272066</v>
      </c>
      <c r="E18" s="131">
        <f>'[1]23_region2'!F15</f>
        <v>0.74456615573503171</v>
      </c>
      <c r="F18" s="131">
        <f>'[1]23_region2'!G15</f>
        <v>0.76498623374157415</v>
      </c>
      <c r="G18" s="132">
        <f>'[1]23_region2'!H15</f>
        <v>0.78652392947103278</v>
      </c>
    </row>
    <row r="19" spans="1:7" ht="18" customHeight="1" x14ac:dyDescent="0.2">
      <c r="A19" s="117" t="s">
        <v>105</v>
      </c>
      <c r="B19" s="130">
        <f>'[1]23_region2'!C16</f>
        <v>0.59563408403886264</v>
      </c>
      <c r="C19" s="131">
        <f>'[1]23_region2'!D16</f>
        <v>0.65467008483061384</v>
      </c>
      <c r="D19" s="131">
        <f>'[1]23_region2'!E16</f>
        <v>0.70730265844275864</v>
      </c>
      <c r="E19" s="131">
        <f>'[1]23_region2'!F16</f>
        <v>0.75201861086189992</v>
      </c>
      <c r="F19" s="131">
        <f>'[1]23_region2'!G16</f>
        <v>0.78219150025601636</v>
      </c>
      <c r="G19" s="132">
        <f>'[1]23_region2'!H16</f>
        <v>0.8038175607795861</v>
      </c>
    </row>
    <row r="20" spans="1:7" ht="18" customHeight="1" x14ac:dyDescent="0.2">
      <c r="A20" s="117" t="s">
        <v>106</v>
      </c>
      <c r="B20" s="130">
        <f>'[1]23_region2'!C17</f>
        <v>0.53166671345554584</v>
      </c>
      <c r="C20" s="131">
        <f>'[1]23_region2'!D17</f>
        <v>0.57737343105045913</v>
      </c>
      <c r="D20" s="131">
        <f>'[1]23_region2'!E17</f>
        <v>0.64210540816045403</v>
      </c>
      <c r="E20" s="131">
        <f>'[1]23_region2'!F17</f>
        <v>0.69854430804320122</v>
      </c>
      <c r="F20" s="131">
        <f>'[1]23_region2'!G17</f>
        <v>0.73366481882976098</v>
      </c>
      <c r="G20" s="132">
        <f>'[1]23_region2'!H17</f>
        <v>0.75955648203803405</v>
      </c>
    </row>
    <row r="21" spans="1:7" ht="18" customHeight="1" x14ac:dyDescent="0.2">
      <c r="A21" s="117" t="s">
        <v>107</v>
      </c>
      <c r="B21" s="130">
        <f>'[1]23_region2'!C18</f>
        <v>0.52146361406377761</v>
      </c>
      <c r="C21" s="131">
        <f>'[1]23_region2'!D18</f>
        <v>0.60478860433398995</v>
      </c>
      <c r="D21" s="131">
        <f>'[1]23_region2'!E18</f>
        <v>0.67534939870919808</v>
      </c>
      <c r="E21" s="131">
        <f>'[1]23_region2'!F18</f>
        <v>0.70879970879970877</v>
      </c>
      <c r="F21" s="131">
        <f>'[1]23_region2'!G18</f>
        <v>0.74413359358056819</v>
      </c>
      <c r="G21" s="132">
        <f>'[1]23_region2'!H18</f>
        <v>0.77607741165437572</v>
      </c>
    </row>
    <row r="22" spans="1:7" ht="18" customHeight="1" x14ac:dyDescent="0.2">
      <c r="A22" s="117" t="s">
        <v>108</v>
      </c>
      <c r="B22" s="130">
        <f>'[1]23_region2'!C19</f>
        <v>0.55057129288188622</v>
      </c>
      <c r="C22" s="131">
        <f>'[1]23_region2'!D19</f>
        <v>0.60304556668018117</v>
      </c>
      <c r="D22" s="131">
        <f>'[1]23_region2'!E19</f>
        <v>0.68356798664764318</v>
      </c>
      <c r="E22" s="131">
        <f>'[1]23_region2'!F19</f>
        <v>0.72625545138798209</v>
      </c>
      <c r="F22" s="131">
        <f>'[1]23_region2'!G19</f>
        <v>0.75869449238976938</v>
      </c>
      <c r="G22" s="132">
        <f>'[1]23_region2'!H19</f>
        <v>0.78025096824167317</v>
      </c>
    </row>
    <row r="23" spans="1:7" ht="18" customHeight="1" x14ac:dyDescent="0.2">
      <c r="A23" s="117" t="s">
        <v>109</v>
      </c>
      <c r="B23" s="130">
        <f>'[1]23_region2'!C20</f>
        <v>0.44305730195796661</v>
      </c>
      <c r="C23" s="131">
        <f>'[1]23_region2'!D20</f>
        <v>0.4985778138967899</v>
      </c>
      <c r="D23" s="131">
        <f>'[1]23_region2'!E20</f>
        <v>0.5971840758622684</v>
      </c>
      <c r="E23" s="131">
        <f>'[1]23_region2'!F20</f>
        <v>0.6603230677188684</v>
      </c>
      <c r="F23" s="131">
        <f>'[1]23_region2'!G20</f>
        <v>0.68786206896551727</v>
      </c>
      <c r="G23" s="132">
        <f>'[1]23_region2'!H20</f>
        <v>0.71214254766031193</v>
      </c>
    </row>
    <row r="24" spans="1:7" ht="18" customHeight="1" x14ac:dyDescent="0.2">
      <c r="A24" s="117" t="s">
        <v>110</v>
      </c>
      <c r="B24" s="130">
        <f>'[1]23_region2'!C21</f>
        <v>0.65779163331507773</v>
      </c>
      <c r="C24" s="131">
        <f>'[1]23_region2'!D21</f>
        <v>0.69875295460102693</v>
      </c>
      <c r="D24" s="131">
        <f>'[1]23_region2'!E21</f>
        <v>0.75112830431979372</v>
      </c>
      <c r="E24" s="131">
        <f>'[1]23_region2'!F21</f>
        <v>0.76603069483864183</v>
      </c>
      <c r="F24" s="131">
        <f>'[1]23_region2'!G21</f>
        <v>0.79433365634722297</v>
      </c>
      <c r="G24" s="132">
        <f>'[1]23_region2'!H21</f>
        <v>0.81071994435212735</v>
      </c>
    </row>
    <row r="25" spans="1:7" ht="18" customHeight="1" x14ac:dyDescent="0.2">
      <c r="A25" s="117" t="s">
        <v>111</v>
      </c>
      <c r="B25" s="130">
        <f>'[1]23_region2'!C22</f>
        <v>0.6681141907710898</v>
      </c>
      <c r="C25" s="131">
        <f>'[1]23_region2'!D22</f>
        <v>0.70321765623838894</v>
      </c>
      <c r="D25" s="131">
        <f>'[1]23_region2'!E22</f>
        <v>0.74663606662817295</v>
      </c>
      <c r="E25" s="131">
        <f>'[1]23_region2'!F22</f>
        <v>0.773278683817618</v>
      </c>
      <c r="F25" s="131">
        <f>'[1]23_region2'!G22</f>
        <v>0.79440283909908904</v>
      </c>
      <c r="G25" s="132">
        <f>'[1]23_region2'!H22</f>
        <v>0.81349604482756266</v>
      </c>
    </row>
    <row r="26" spans="1:7" ht="18" customHeight="1" x14ac:dyDescent="0.2">
      <c r="A26" s="117" t="s">
        <v>112</v>
      </c>
      <c r="B26" s="130">
        <f>'[1]23_region2'!C23</f>
        <v>0.53995927716976333</v>
      </c>
      <c r="C26" s="131">
        <f>'[1]23_region2'!D23</f>
        <v>0.58056334267788012</v>
      </c>
      <c r="D26" s="131">
        <f>'[1]23_region2'!E23</f>
        <v>0.64397975492807669</v>
      </c>
      <c r="E26" s="131">
        <f>'[1]23_region2'!F23</f>
        <v>0.69956800628354499</v>
      </c>
      <c r="F26" s="131">
        <f>'[1]23_region2'!G23</f>
        <v>0.73119242579324462</v>
      </c>
      <c r="G26" s="132">
        <f>'[1]23_region2'!H23</f>
        <v>0.75389368001029733</v>
      </c>
    </row>
    <row r="27" spans="1:7" ht="18" customHeight="1" x14ac:dyDescent="0.2">
      <c r="A27" s="117" t="s">
        <v>113</v>
      </c>
      <c r="B27" s="130">
        <f>'[1]23_region2'!C24</f>
        <v>0.47062621045836023</v>
      </c>
      <c r="C27" s="131">
        <f>'[1]23_region2'!D24</f>
        <v>0.53627380091588339</v>
      </c>
      <c r="D27" s="131">
        <f>'[1]23_region2'!E24</f>
        <v>0.63863447127393835</v>
      </c>
      <c r="E27" s="131">
        <f>'[1]23_region2'!F24</f>
        <v>0.63147045350435183</v>
      </c>
      <c r="F27" s="131">
        <f>'[1]23_region2'!G24</f>
        <v>0.65325772975286189</v>
      </c>
      <c r="G27" s="132">
        <f>'[1]23_region2'!H24</f>
        <v>0.70354435566482276</v>
      </c>
    </row>
    <row r="28" spans="1:7" ht="18" customHeight="1" x14ac:dyDescent="0.2">
      <c r="A28" s="117" t="s">
        <v>114</v>
      </c>
      <c r="B28" s="130">
        <f>'[1]23_region2'!C25</f>
        <v>0.56311992786293963</v>
      </c>
      <c r="C28" s="131">
        <f>'[1]23_region2'!D25</f>
        <v>0.59604894589414714</v>
      </c>
      <c r="D28" s="131">
        <f>'[1]23_region2'!E25</f>
        <v>0.65807997603714241</v>
      </c>
      <c r="E28" s="131">
        <f>'[1]23_region2'!F25</f>
        <v>0.71238748392627516</v>
      </c>
      <c r="F28" s="131">
        <f>'[1]23_region2'!G25</f>
        <v>0.72331898471129585</v>
      </c>
      <c r="G28" s="132">
        <f>'[1]23_region2'!H25</f>
        <v>0.74244583808437858</v>
      </c>
    </row>
    <row r="29" spans="1:7" ht="18" customHeight="1" x14ac:dyDescent="0.2">
      <c r="A29" s="117" t="s">
        <v>115</v>
      </c>
      <c r="B29" s="130">
        <f>'[1]23_region2'!C26</f>
        <v>0.21688034188034189</v>
      </c>
      <c r="C29" s="131">
        <f>'[1]23_region2'!D26</f>
        <v>0.22952586206896552</v>
      </c>
      <c r="D29" s="131">
        <f>'[1]23_region2'!E26</f>
        <v>0.29442691903259727</v>
      </c>
      <c r="E29" s="131">
        <f>'[1]23_region2'!F26</f>
        <v>0.1545408931259408</v>
      </c>
      <c r="F29" s="131">
        <f>'[1]23_region2'!G26</f>
        <v>0.29060620083294769</v>
      </c>
      <c r="G29" s="132">
        <f>'[1]23_region2'!H26</f>
        <v>0.36171132238547971</v>
      </c>
    </row>
    <row r="30" spans="1:7" ht="18" customHeight="1" x14ac:dyDescent="0.2">
      <c r="A30" s="117" t="s">
        <v>116</v>
      </c>
      <c r="B30" s="130">
        <f>'[1]23_region2'!C27</f>
        <v>0.6319767952887404</v>
      </c>
      <c r="C30" s="131">
        <f>'[1]23_region2'!D27</f>
        <v>0.67187233316265571</v>
      </c>
      <c r="D30" s="131">
        <f>'[1]23_region2'!E27</f>
        <v>0.73423310838956923</v>
      </c>
      <c r="E30" s="131">
        <f>'[1]23_region2'!F27</f>
        <v>0.75871137409598943</v>
      </c>
      <c r="F30" s="131">
        <f>'[1]23_region2'!G27</f>
        <v>0.78313635281986194</v>
      </c>
      <c r="G30" s="132">
        <f>'[1]23_region2'!H27</f>
        <v>0.79921851517883979</v>
      </c>
    </row>
    <row r="31" spans="1:7" ht="18" customHeight="1" x14ac:dyDescent="0.2">
      <c r="A31" s="117" t="s">
        <v>122</v>
      </c>
      <c r="B31" s="130"/>
      <c r="C31" s="131"/>
      <c r="D31" s="131">
        <f>'[1]23_region2'!E28</f>
        <v>0.41474654377880182</v>
      </c>
      <c r="E31" s="131">
        <f>'[1]23_region2'!F28</f>
        <v>0.48446794448116326</v>
      </c>
      <c r="F31" s="131">
        <f>'[1]23_region2'!G28</f>
        <v>0.55310966715289744</v>
      </c>
      <c r="G31" s="132">
        <f>'[1]23_region2'!H28</f>
        <v>0.59493219129193431</v>
      </c>
    </row>
    <row r="32" spans="1:7" ht="18" customHeight="1" x14ac:dyDescent="0.2">
      <c r="A32" s="18" t="s">
        <v>123</v>
      </c>
      <c r="B32" s="101">
        <f>'[1]23_france'!C2</f>
        <v>0.56935107870441382</v>
      </c>
      <c r="C32" s="101">
        <f>'[1]23_france'!D2</f>
        <v>0.62245783489110251</v>
      </c>
      <c r="D32" s="101">
        <f>'[1]23_france'!E2</f>
        <v>0.69306482550742787</v>
      </c>
      <c r="E32" s="101">
        <f>'[1]23_france'!F2</f>
        <v>0.73230031721783218</v>
      </c>
      <c r="F32" s="101">
        <f>'[1]23_france'!G2</f>
        <v>0.7608974385185453</v>
      </c>
      <c r="G32" s="101">
        <f>'[1]23_france'!H2</f>
        <v>0.78411608182942094</v>
      </c>
    </row>
    <row r="34" spans="1:7" x14ac:dyDescent="0.2">
      <c r="A34" s="93"/>
    </row>
    <row r="35" spans="1:7" ht="21.75" customHeight="1" x14ac:dyDescent="0.2">
      <c r="A35" s="18" t="s">
        <v>124</v>
      </c>
      <c r="B35" s="103" t="s">
        <v>1</v>
      </c>
      <c r="C35" s="103" t="s">
        <v>2</v>
      </c>
      <c r="D35" s="103" t="s">
        <v>3</v>
      </c>
      <c r="E35" s="103">
        <v>2010</v>
      </c>
      <c r="F35" s="103">
        <v>2011</v>
      </c>
      <c r="G35" s="103">
        <v>2012</v>
      </c>
    </row>
    <row r="36" spans="1:7" ht="21.75" customHeight="1" x14ac:dyDescent="0.2">
      <c r="A36" s="125" t="s">
        <v>125</v>
      </c>
      <c r="B36" s="126">
        <f>'[1]23_secteur'!C3</f>
        <v>0.45919590832872609</v>
      </c>
      <c r="C36" s="126">
        <f>'[1]23_secteur'!D3</f>
        <v>0.52882421460886408</v>
      </c>
      <c r="D36" s="126">
        <f>'[1]23_secteur'!E3</f>
        <v>0.60187655134767692</v>
      </c>
      <c r="E36" s="126">
        <f>'[1]23_secteur'!F3</f>
        <v>0.64061433447098981</v>
      </c>
      <c r="F36" s="126">
        <f>'[1]23_secteur'!G3</f>
        <v>0.67315997710510644</v>
      </c>
      <c r="G36" s="126">
        <f>'[1]23_secteur'!H3</f>
        <v>0.70055237040252683</v>
      </c>
    </row>
    <row r="37" spans="1:7" ht="21.75" customHeight="1" x14ac:dyDescent="0.2">
      <c r="A37" s="127" t="s">
        <v>126</v>
      </c>
      <c r="B37" s="128">
        <f>'[1]23_categ_2012'!C2</f>
        <v>0.44842067640620115</v>
      </c>
      <c r="C37" s="128">
        <f>'[1]23_categ_2012'!D2</f>
        <v>0.50309610303830909</v>
      </c>
      <c r="D37" s="128">
        <f>'[1]23_categ_2012'!E2</f>
        <v>0.55181673922773322</v>
      </c>
      <c r="E37" s="128">
        <f>'[1]23_categ_2012'!F2</f>
        <v>0.58349769888231429</v>
      </c>
      <c r="F37" s="128">
        <f>'[1]23_categ_2012'!G2</f>
        <v>0.61810618066561018</v>
      </c>
      <c r="G37" s="128">
        <f>'[1]23_categ_2012'!H2</f>
        <v>0.64520537248164922</v>
      </c>
    </row>
    <row r="38" spans="1:7" ht="21.75" customHeight="1" x14ac:dyDescent="0.2">
      <c r="A38" s="127" t="s">
        <v>127</v>
      </c>
      <c r="B38" s="128">
        <f>'[1]23_categ_2012'!C3</f>
        <v>0.45875249958581044</v>
      </c>
      <c r="C38" s="128">
        <f>'[1]23_categ_2012'!D3</f>
        <v>0.5304384090464539</v>
      </c>
      <c r="D38" s="128">
        <f>'[1]23_categ_2012'!E3</f>
        <v>0.60554269029399921</v>
      </c>
      <c r="E38" s="128">
        <f>'[1]23_categ_2012'!F3</f>
        <v>0.64296390601425757</v>
      </c>
      <c r="F38" s="128">
        <f>'[1]23_categ_2012'!G3</f>
        <v>0.6725895825637237</v>
      </c>
      <c r="G38" s="128">
        <f>'[1]23_categ_2012'!H3</f>
        <v>0.70043124412308289</v>
      </c>
    </row>
    <row r="39" spans="1:7" ht="21.75" customHeight="1" x14ac:dyDescent="0.2">
      <c r="A39" s="127" t="s">
        <v>128</v>
      </c>
      <c r="B39" s="128">
        <f>'[1]23_categ_2012'!C4</f>
        <v>0.40928446464135204</v>
      </c>
      <c r="C39" s="128">
        <f>'[1]23_categ_2012'!D4</f>
        <v>0.48396277936481263</v>
      </c>
      <c r="D39" s="128">
        <f>'[1]23_categ_2012'!E4</f>
        <v>0.56450511249528512</v>
      </c>
      <c r="E39" s="128">
        <f>'[1]23_categ_2012'!F4</f>
        <v>0.59889180693167798</v>
      </c>
      <c r="F39" s="128">
        <f>'[1]23_categ_2012'!G4</f>
        <v>0.63136574625656472</v>
      </c>
      <c r="G39" s="128">
        <f>'[1]23_categ_2012'!H4</f>
        <v>0.65896045769075906</v>
      </c>
    </row>
    <row r="40" spans="1:7" ht="21.75" customHeight="1" x14ac:dyDescent="0.2">
      <c r="A40" s="127" t="s">
        <v>176</v>
      </c>
      <c r="B40" s="128">
        <f>'[1]23_categ_2012'!C5</f>
        <v>0.25301897642323173</v>
      </c>
      <c r="C40" s="128">
        <f>'[1]23_categ_2012'!D5</f>
        <v>0.19767441860465115</v>
      </c>
      <c r="D40" s="128">
        <f>'[1]23_categ_2012'!E5</f>
        <v>0.22153846153846155</v>
      </c>
      <c r="E40" s="128">
        <f>'[1]23_categ_2012'!F5</f>
        <v>0.31340996168582375</v>
      </c>
      <c r="F40" s="128">
        <f>'[1]23_categ_2012'!G5</f>
        <v>0.4322230828814872</v>
      </c>
      <c r="G40" s="128">
        <f>'[1]23_categ_2012'!H5</f>
        <v>0.52545027407987466</v>
      </c>
    </row>
    <row r="41" spans="1:7" ht="21.75" customHeight="1" x14ac:dyDescent="0.2">
      <c r="A41" s="127" t="s">
        <v>129</v>
      </c>
      <c r="B41" s="128">
        <f>'[1]23_categ_2012'!C6</f>
        <v>0.54000523245971777</v>
      </c>
      <c r="C41" s="128">
        <f>'[1]23_categ_2012'!D6</f>
        <v>0.60357352343996751</v>
      </c>
      <c r="D41" s="128">
        <f>'[1]23_categ_2012'!E6</f>
        <v>0.67678847818673105</v>
      </c>
      <c r="E41" s="128">
        <f>'[1]23_categ_2012'!F6</f>
        <v>0.72213822489347612</v>
      </c>
      <c r="F41" s="128">
        <f>'[1]23_categ_2012'!G6</f>
        <v>0.76034285435994842</v>
      </c>
      <c r="G41" s="128">
        <f>'[1]23_categ_2012'!H6</f>
        <v>0.78406139033864775</v>
      </c>
    </row>
    <row r="42" spans="1:7" ht="21.75" customHeight="1" x14ac:dyDescent="0.2">
      <c r="A42" s="127" t="s">
        <v>177</v>
      </c>
      <c r="B42" s="128"/>
      <c r="C42" s="128"/>
      <c r="D42" s="128">
        <f>'[1]23_categ_2012'!E7</f>
        <v>0.41474654377880182</v>
      </c>
      <c r="E42" s="128">
        <f>'[1]23_categ_2012'!F7</f>
        <v>0.48446794448116326</v>
      </c>
      <c r="F42" s="128">
        <f>'[1]23_categ_2012'!G7</f>
        <v>0.55310966715289744</v>
      </c>
      <c r="G42" s="128">
        <f>'[1]23_categ_2012'!H7</f>
        <v>0.59493219129193431</v>
      </c>
    </row>
    <row r="43" spans="1:7" ht="21.75" customHeight="1" x14ac:dyDescent="0.2">
      <c r="A43" s="125" t="s">
        <v>130</v>
      </c>
      <c r="B43" s="126">
        <f>'[1]23_categ_2012'!C8</f>
        <v>0.61188860647391186</v>
      </c>
      <c r="C43" s="126">
        <f>'[1]23_categ_2012'!D8</f>
        <v>0.66023154471086831</v>
      </c>
      <c r="D43" s="126">
        <f>'[1]23_categ_2012'!E8</f>
        <v>0.73157788049383743</v>
      </c>
      <c r="E43" s="126">
        <f>'[1]23_categ_2012'!F8</f>
        <v>0.77160362078491651</v>
      </c>
      <c r="F43" s="126">
        <f>'[1]23_categ_2012'!G8</f>
        <v>0.79905720315897288</v>
      </c>
      <c r="G43" s="126">
        <f>'[1]23_categ_2012'!H8</f>
        <v>0.82126295423523121</v>
      </c>
    </row>
    <row r="44" spans="1:7" ht="21.75" customHeight="1" x14ac:dyDescent="0.2">
      <c r="A44" s="18" t="s">
        <v>123</v>
      </c>
      <c r="B44" s="102">
        <f>B32</f>
        <v>0.56935107870441382</v>
      </c>
      <c r="C44" s="102">
        <f t="shared" ref="C44:G44" si="0">C32</f>
        <v>0.62245783489110251</v>
      </c>
      <c r="D44" s="102">
        <f t="shared" si="0"/>
        <v>0.69306482550742787</v>
      </c>
      <c r="E44" s="102">
        <f t="shared" si="0"/>
        <v>0.73230031721783218</v>
      </c>
      <c r="F44" s="102">
        <f t="shared" si="0"/>
        <v>0.7608974385185453</v>
      </c>
      <c r="G44" s="102">
        <f t="shared" si="0"/>
        <v>0.78411608182942094</v>
      </c>
    </row>
    <row r="46" spans="1:7" x14ac:dyDescent="0.2">
      <c r="A46" s="93"/>
    </row>
    <row r="47" spans="1:7" x14ac:dyDescent="0.2">
      <c r="A47" s="93"/>
    </row>
  </sheetData>
  <mergeCells count="1">
    <mergeCell ref="A2:B2"/>
  </mergeCells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28" sqref="B28"/>
    </sheetView>
  </sheetViews>
  <sheetFormatPr baseColWidth="10" defaultRowHeight="11.25" x14ac:dyDescent="0.2"/>
  <cols>
    <col min="1" max="1" width="8" style="96" customWidth="1"/>
    <col min="2" max="2" width="69" style="96" customWidth="1"/>
    <col min="3" max="16384" width="11.42578125" style="96"/>
  </cols>
  <sheetData>
    <row r="1" spans="1:9" ht="28.5" customHeight="1" x14ac:dyDescent="0.2">
      <c r="A1" s="95" t="s">
        <v>183</v>
      </c>
      <c r="B1" s="95"/>
    </row>
    <row r="2" spans="1:9" x14ac:dyDescent="0.2">
      <c r="A2" s="200" t="s">
        <v>132</v>
      </c>
      <c r="B2" s="200"/>
    </row>
    <row r="3" spans="1:9" x14ac:dyDescent="0.2">
      <c r="A3" s="106"/>
      <c r="B3" s="106"/>
      <c r="C3" s="107"/>
      <c r="D3" s="107"/>
      <c r="E3" s="107"/>
      <c r="F3" s="107"/>
      <c r="G3" s="107"/>
    </row>
    <row r="4" spans="1:9" ht="17.25" customHeight="1" x14ac:dyDescent="0.2">
      <c r="A4" s="18" t="s">
        <v>133</v>
      </c>
      <c r="B4" s="18" t="s">
        <v>184</v>
      </c>
      <c r="C4" s="103" t="s">
        <v>1</v>
      </c>
      <c r="D4" s="103" t="s">
        <v>2</v>
      </c>
      <c r="E4" s="103" t="s">
        <v>3</v>
      </c>
      <c r="F4" s="103">
        <v>2010</v>
      </c>
      <c r="G4" s="103">
        <v>2011</v>
      </c>
      <c r="H4" s="103">
        <v>2012</v>
      </c>
      <c r="I4" s="108"/>
    </row>
    <row r="5" spans="1:9" ht="17.25" customHeight="1" x14ac:dyDescent="0.2">
      <c r="A5" s="129" t="s">
        <v>135</v>
      </c>
      <c r="B5" s="129" t="s">
        <v>136</v>
      </c>
      <c r="C5" s="130">
        <f>[1]_racine_france!D6</f>
        <v>0.8481828431440781</v>
      </c>
      <c r="D5" s="131">
        <f>[1]_racine_france!E6</f>
        <v>0.86452911100115459</v>
      </c>
      <c r="E5" s="131">
        <f>[1]_racine_france!F6</f>
        <v>0.88360308821340516</v>
      </c>
      <c r="F5" s="131">
        <f>[1]_racine_france!G6</f>
        <v>0.89303357259230665</v>
      </c>
      <c r="G5" s="131">
        <f>[1]_racine_france!H6</f>
        <v>0.9035013248951661</v>
      </c>
      <c r="H5" s="132">
        <f>[1]_racine_france!I6</f>
        <v>0.91067271007923822</v>
      </c>
    </row>
    <row r="6" spans="1:9" ht="17.25" customHeight="1" x14ac:dyDescent="0.2">
      <c r="A6" s="129" t="s">
        <v>137</v>
      </c>
      <c r="B6" s="129" t="s">
        <v>138</v>
      </c>
      <c r="C6" s="130">
        <f>[1]_racine_france!D11</f>
        <v>0.63797761888867421</v>
      </c>
      <c r="D6" s="131">
        <f>[1]_racine_france!E11</f>
        <v>0.7094380898276198</v>
      </c>
      <c r="E6" s="131">
        <f>[1]_racine_france!F11</f>
        <v>0.79081212806720447</v>
      </c>
      <c r="F6" s="131">
        <f>[1]_racine_france!G11</f>
        <v>0.8125523177224061</v>
      </c>
      <c r="G6" s="131">
        <f>[1]_racine_france!H11</f>
        <v>0.83842699600051718</v>
      </c>
      <c r="H6" s="132">
        <f>[1]_racine_france!I11</f>
        <v>0.85852224611001748</v>
      </c>
    </row>
    <row r="7" spans="1:9" s="109" customFormat="1" ht="27" customHeight="1" x14ac:dyDescent="0.2">
      <c r="A7" s="129" t="s">
        <v>139</v>
      </c>
      <c r="B7" s="170" t="s">
        <v>185</v>
      </c>
      <c r="C7" s="171">
        <f>[1]_racine_france!D17</f>
        <v>0.26802745342722167</v>
      </c>
      <c r="D7" s="172">
        <f>[1]_racine_france!E17</f>
        <v>0.2685567716797525</v>
      </c>
      <c r="E7" s="172">
        <f>[1]_racine_france!F17</f>
        <v>0.27940560026827632</v>
      </c>
      <c r="F7" s="172">
        <f>[1]_racine_france!G17</f>
        <v>0.27840524751460488</v>
      </c>
      <c r="G7" s="172">
        <f>[1]_racine_france!H17</f>
        <v>0.28841755042628403</v>
      </c>
      <c r="H7" s="173">
        <f>[1]_racine_france!I17</f>
        <v>0.3022408963585434</v>
      </c>
    </row>
    <row r="8" spans="1:9" ht="17.25" customHeight="1" x14ac:dyDescent="0.2">
      <c r="A8" s="129" t="s">
        <v>140</v>
      </c>
      <c r="B8" s="129" t="s">
        <v>141</v>
      </c>
      <c r="C8" s="130">
        <f>[1]_racine_france!D23</f>
        <v>0.98323869091707128</v>
      </c>
      <c r="D8" s="131">
        <f>[1]_racine_france!E23</f>
        <v>0.98250772600438052</v>
      </c>
      <c r="E8" s="131">
        <f>[1]_racine_france!F23</f>
        <v>0.9843614248479583</v>
      </c>
      <c r="F8" s="131">
        <f>[1]_racine_france!G23</f>
        <v>0.98332391181458456</v>
      </c>
      <c r="G8" s="131">
        <f>[1]_racine_france!H23</f>
        <v>0.98443198185774261</v>
      </c>
      <c r="H8" s="132">
        <f>[1]_racine_france!I23</f>
        <v>0.98694704142895551</v>
      </c>
    </row>
    <row r="9" spans="1:9" ht="17.25" customHeight="1" x14ac:dyDescent="0.2">
      <c r="A9" s="129" t="s">
        <v>142</v>
      </c>
      <c r="B9" s="129" t="s">
        <v>143</v>
      </c>
      <c r="C9" s="130">
        <f>[1]_racine_france!D29</f>
        <v>0.92001729355814954</v>
      </c>
      <c r="D9" s="131">
        <f>[1]_racine_france!E29</f>
        <v>0.92161492149687163</v>
      </c>
      <c r="E9" s="131">
        <f>[1]_racine_france!F29</f>
        <v>0.921244989389295</v>
      </c>
      <c r="F9" s="131">
        <f>[1]_racine_france!G29</f>
        <v>0.92046902880448633</v>
      </c>
      <c r="G9" s="131">
        <f>[1]_racine_france!H29</f>
        <v>0.92638502403238043</v>
      </c>
      <c r="H9" s="132">
        <f>[1]_racine_france!I29</f>
        <v>0.93756845564074476</v>
      </c>
    </row>
    <row r="10" spans="1:9" ht="17.25" customHeight="1" x14ac:dyDescent="0.2">
      <c r="A10" s="129" t="s">
        <v>144</v>
      </c>
      <c r="B10" s="129" t="s">
        <v>145</v>
      </c>
      <c r="C10" s="130">
        <f>[1]_racine_france!D35</f>
        <v>0.35913464915361382</v>
      </c>
      <c r="D10" s="131">
        <f>[1]_racine_france!E35</f>
        <v>0.37767120389308134</v>
      </c>
      <c r="E10" s="131">
        <f>[1]_racine_france!F35</f>
        <v>0.3956761462565293</v>
      </c>
      <c r="F10" s="131">
        <f>[1]_racine_france!G35</f>
        <v>0.41862410259984667</v>
      </c>
      <c r="G10" s="131">
        <f>[1]_racine_france!H35</f>
        <v>0.44918121532007038</v>
      </c>
      <c r="H10" s="132">
        <f>[1]_racine_france!I35</f>
        <v>0.48034761998814934</v>
      </c>
    </row>
    <row r="11" spans="1:9" ht="17.25" customHeight="1" x14ac:dyDescent="0.2">
      <c r="A11" s="129" t="s">
        <v>146</v>
      </c>
      <c r="B11" s="129" t="s">
        <v>147</v>
      </c>
      <c r="C11" s="130">
        <f>[1]_racine_france!D41</f>
        <v>0.28531759548598257</v>
      </c>
      <c r="D11" s="131">
        <f>[1]_racine_france!E41</f>
        <v>0.37529126519302225</v>
      </c>
      <c r="E11" s="131">
        <f>[1]_racine_france!F41</f>
        <v>0.55621005745271446</v>
      </c>
      <c r="F11" s="131">
        <f>[1]_racine_france!G41</f>
        <v>0.67455061494796598</v>
      </c>
      <c r="G11" s="131">
        <f>[1]_racine_france!H41</f>
        <v>0.73014589357774184</v>
      </c>
      <c r="H11" s="132">
        <f>[1]_racine_france!I41</f>
        <v>0.7665220127869613</v>
      </c>
    </row>
    <row r="12" spans="1:9" ht="17.25" customHeight="1" x14ac:dyDescent="0.2">
      <c r="A12" s="129" t="s">
        <v>148</v>
      </c>
      <c r="B12" s="129" t="s">
        <v>149</v>
      </c>
      <c r="C12" s="130">
        <f>[1]_racine_france!D47</f>
        <v>0.46365968362548099</v>
      </c>
      <c r="D12" s="131">
        <f>[1]_racine_france!E47</f>
        <v>0.504412651427945</v>
      </c>
      <c r="E12" s="131">
        <f>[1]_racine_france!F47</f>
        <v>0.53437761568815023</v>
      </c>
      <c r="F12" s="131">
        <f>[1]_racine_france!G47</f>
        <v>0.57570496318026698</v>
      </c>
      <c r="G12" s="131">
        <f>[1]_racine_france!H47</f>
        <v>0.59744751908396942</v>
      </c>
      <c r="H12" s="132">
        <f>[1]_racine_france!I47</f>
        <v>0.61713504103456851</v>
      </c>
    </row>
    <row r="13" spans="1:9" ht="17.25" customHeight="1" x14ac:dyDescent="0.2">
      <c r="A13" s="129" t="s">
        <v>150</v>
      </c>
      <c r="B13" s="129" t="s">
        <v>151</v>
      </c>
      <c r="C13" s="130">
        <f>[1]_racine_france!D53</f>
        <v>6.4319439667302455E-2</v>
      </c>
      <c r="D13" s="131">
        <f>[1]_racine_france!E53</f>
        <v>9.0734973528495799E-2</v>
      </c>
      <c r="E13" s="131">
        <f>[1]_racine_france!F53</f>
        <v>0.16147956415939491</v>
      </c>
      <c r="F13" s="131">
        <f>[1]_racine_france!G53</f>
        <v>0.31145913925554281</v>
      </c>
      <c r="G13" s="131">
        <f>[1]_racine_france!H53</f>
        <v>0.39501219718007335</v>
      </c>
      <c r="H13" s="132">
        <f>[1]_racine_france!I53</f>
        <v>0.44945798927718861</v>
      </c>
    </row>
    <row r="14" spans="1:9" ht="17.25" customHeight="1" x14ac:dyDescent="0.2">
      <c r="A14" s="129" t="s">
        <v>152</v>
      </c>
      <c r="B14" s="129" t="s">
        <v>153</v>
      </c>
      <c r="C14" s="130">
        <f>[1]_racine_france!D59</f>
        <v>0.46715273317970607</v>
      </c>
      <c r="D14" s="131">
        <f>[1]_racine_france!E59</f>
        <v>0.55597125500074085</v>
      </c>
      <c r="E14" s="131">
        <f>[1]_racine_france!F59</f>
        <v>0.64485913447574794</v>
      </c>
      <c r="F14" s="131">
        <f>[1]_racine_france!G59</f>
        <v>0.67130898855868704</v>
      </c>
      <c r="G14" s="131">
        <f>[1]_racine_france!H59</f>
        <v>0.70043256275705579</v>
      </c>
      <c r="H14" s="132">
        <f>[1]_racine_france!I59</f>
        <v>0.72496959165942654</v>
      </c>
    </row>
    <row r="15" spans="1:9" ht="17.25" customHeight="1" x14ac:dyDescent="0.2">
      <c r="A15" s="129" t="s">
        <v>154</v>
      </c>
      <c r="B15" s="129" t="s">
        <v>155</v>
      </c>
      <c r="C15" s="130">
        <f>[1]_racine_france!D65</f>
        <v>0.68591187991818903</v>
      </c>
      <c r="D15" s="131">
        <f>[1]_racine_france!E65</f>
        <v>0.69879028158991563</v>
      </c>
      <c r="E15" s="131">
        <f>[1]_racine_france!F65</f>
        <v>0.72148837365534968</v>
      </c>
      <c r="F15" s="131">
        <f>[1]_racine_france!G65</f>
        <v>0.73382992035443129</v>
      </c>
      <c r="G15" s="131">
        <f>[1]_racine_france!H65</f>
        <v>0.75556525887651715</v>
      </c>
      <c r="H15" s="132">
        <f>[1]_racine_france!I65</f>
        <v>0.77278224202402734</v>
      </c>
    </row>
    <row r="16" spans="1:9" ht="17.25" customHeight="1" x14ac:dyDescent="0.2">
      <c r="A16" s="129" t="s">
        <v>156</v>
      </c>
      <c r="B16" s="129" t="s">
        <v>157</v>
      </c>
      <c r="C16" s="130">
        <f>[1]_racine_france!D71</f>
        <v>0.58951209794262538</v>
      </c>
      <c r="D16" s="131">
        <f>[1]_racine_france!E71</f>
        <v>0.68048263792944641</v>
      </c>
      <c r="E16" s="131">
        <f>[1]_racine_france!F71</f>
        <v>0.79032949420403298</v>
      </c>
      <c r="F16" s="131">
        <f>[1]_racine_france!G71</f>
        <v>0.83389082151458394</v>
      </c>
      <c r="G16" s="131">
        <f>[1]_racine_france!H71</f>
        <v>0.85958838052619402</v>
      </c>
      <c r="H16" s="132">
        <f>[1]_racine_france!I71</f>
        <v>0.88012257326273735</v>
      </c>
    </row>
    <row r="17" spans="1:9" ht="17.25" customHeight="1" x14ac:dyDescent="0.2">
      <c r="A17" s="129" t="s">
        <v>158</v>
      </c>
      <c r="B17" s="129" t="s">
        <v>159</v>
      </c>
      <c r="C17" s="130">
        <f>[1]_racine_france!D77</f>
        <v>0.31064533092930657</v>
      </c>
      <c r="D17" s="131">
        <f>[1]_racine_france!E77</f>
        <v>0.34911769467378989</v>
      </c>
      <c r="E17" s="131">
        <f>[1]_racine_france!F77</f>
        <v>0.3937633489961555</v>
      </c>
      <c r="F17" s="131">
        <f>[1]_racine_france!G77</f>
        <v>0.45479348950983162</v>
      </c>
      <c r="G17" s="131">
        <f>[1]_racine_france!H77</f>
        <v>0.5268817204301075</v>
      </c>
      <c r="H17" s="132">
        <f>[1]_racine_france!I77</f>
        <v>0.5731426857314269</v>
      </c>
    </row>
    <row r="18" spans="1:9" ht="17.25" customHeight="1" x14ac:dyDescent="0.2">
      <c r="A18" s="129" t="s">
        <v>160</v>
      </c>
      <c r="B18" s="129" t="s">
        <v>161</v>
      </c>
      <c r="C18" s="130">
        <f>[1]_racine_france!D83</f>
        <v>0.19773639761871797</v>
      </c>
      <c r="D18" s="131">
        <f>[1]_racine_france!E83</f>
        <v>0.21171300277061239</v>
      </c>
      <c r="E18" s="131">
        <f>[1]_racine_france!F83</f>
        <v>0.24958038604483876</v>
      </c>
      <c r="F18" s="131">
        <f>[1]_racine_france!G83</f>
        <v>0.29073454797047971</v>
      </c>
      <c r="G18" s="131">
        <f>[1]_racine_france!H83</f>
        <v>0.32202935819136397</v>
      </c>
      <c r="H18" s="132">
        <f>[1]_racine_france!I83</f>
        <v>0.35850139776357826</v>
      </c>
    </row>
    <row r="19" spans="1:9" ht="17.25" customHeight="1" x14ac:dyDescent="0.2">
      <c r="A19" s="129" t="s">
        <v>162</v>
      </c>
      <c r="B19" s="129" t="s">
        <v>163</v>
      </c>
      <c r="C19" s="130">
        <f>[1]_racine_france!D89</f>
        <v>0.48949579831932771</v>
      </c>
      <c r="D19" s="131">
        <f>[1]_racine_france!E89</f>
        <v>0.52410624702962449</v>
      </c>
      <c r="E19" s="131">
        <f>[1]_racine_france!F89</f>
        <v>0.56928819534449682</v>
      </c>
      <c r="F19" s="131">
        <f>[1]_racine_france!G89</f>
        <v>0.59686558782990451</v>
      </c>
      <c r="G19" s="131">
        <f>[1]_racine_france!H89</f>
        <v>0.6474729938271605</v>
      </c>
      <c r="H19" s="132">
        <f>[1]_racine_france!I89</f>
        <v>0.66282313557745953</v>
      </c>
    </row>
    <row r="20" spans="1:9" ht="17.25" customHeight="1" x14ac:dyDescent="0.2">
      <c r="A20" s="129" t="s">
        <v>164</v>
      </c>
      <c r="B20" s="129" t="s">
        <v>165</v>
      </c>
      <c r="C20" s="130">
        <f>[1]_racine_france!D95</f>
        <v>0.91946356770429405</v>
      </c>
      <c r="D20" s="131">
        <f>[1]_racine_france!E95</f>
        <v>0.93060113025248381</v>
      </c>
      <c r="E20" s="131">
        <f>[1]_racine_france!F95</f>
        <v>0.94106354173602325</v>
      </c>
      <c r="F20" s="131">
        <f>[1]_racine_france!G95</f>
        <v>0.94845695371401995</v>
      </c>
      <c r="G20" s="131">
        <f>[1]_racine_france!H95</f>
        <v>0.95546088303640586</v>
      </c>
      <c r="H20" s="132">
        <f>[1]_racine_france!I95</f>
        <v>0.95968992248062013</v>
      </c>
    </row>
    <row r="21" spans="1:9" ht="17.25" customHeight="1" x14ac:dyDescent="0.2">
      <c r="A21" s="129" t="s">
        <v>166</v>
      </c>
      <c r="B21" s="129" t="s">
        <v>167</v>
      </c>
      <c r="C21" s="130">
        <f>[1]_racine_france!D101</f>
        <v>0.54602400288256325</v>
      </c>
      <c r="D21" s="131">
        <f>[1]_racine_france!E101</f>
        <v>0.55563099380463377</v>
      </c>
      <c r="E21" s="131">
        <f>[1]_racine_france!F101</f>
        <v>0.57295224231565978</v>
      </c>
      <c r="F21" s="131">
        <f>[1]_racine_france!G101</f>
        <v>0.59876664883282182</v>
      </c>
      <c r="G21" s="131">
        <f>[1]_racine_france!H101</f>
        <v>0.61858843398436436</v>
      </c>
      <c r="H21" s="132">
        <f>[1]_racine_france!I101</f>
        <v>0.63100048488766769</v>
      </c>
    </row>
    <row r="22" spans="1:9" ht="17.25" customHeight="1" x14ac:dyDescent="0.2">
      <c r="A22" s="129" t="s">
        <v>168</v>
      </c>
      <c r="B22" s="129" t="s">
        <v>169</v>
      </c>
      <c r="C22" s="130">
        <f>[1]_racine_france!D107</f>
        <v>0.6384671639608015</v>
      </c>
      <c r="D22" s="131">
        <f>[1]_racine_france!E107</f>
        <v>0.6783927217589083</v>
      </c>
      <c r="E22" s="131">
        <f>[1]_racine_france!F107</f>
        <v>0.7291679219135988</v>
      </c>
      <c r="F22" s="131">
        <f>[1]_racine_france!G107</f>
        <v>0.77391145928220073</v>
      </c>
      <c r="G22" s="131">
        <f>[1]_racine_france!H107</f>
        <v>0.81034741164833191</v>
      </c>
      <c r="H22" s="132">
        <f>[1]_racine_france!I107</f>
        <v>0.83406259495594048</v>
      </c>
    </row>
    <row r="23" spans="1:9" ht="25.5" customHeight="1" x14ac:dyDescent="0.2">
      <c r="A23" s="18" t="s">
        <v>21</v>
      </c>
      <c r="B23" s="18"/>
      <c r="C23" s="102">
        <f>'taux 2.3'!B32</f>
        <v>0.56935107870441382</v>
      </c>
      <c r="D23" s="102">
        <f>'taux 2.3'!C32</f>
        <v>0.62245783489110251</v>
      </c>
      <c r="E23" s="102">
        <f>'taux 2.3'!D32</f>
        <v>0.69306482550742787</v>
      </c>
      <c r="F23" s="102">
        <f>'taux 2.3'!E32</f>
        <v>0.73230031721783218</v>
      </c>
      <c r="G23" s="102">
        <f>'taux 2.3'!F32</f>
        <v>0.7608974385185453</v>
      </c>
      <c r="H23" s="102">
        <f>'taux 2.3'!G32</f>
        <v>0.78411608182942094</v>
      </c>
    </row>
    <row r="27" spans="1:9" s="109" customFormat="1" ht="42.7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</row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J11" sqref="J11"/>
    </sheetView>
  </sheetViews>
  <sheetFormatPr baseColWidth="10" defaultRowHeight="11.25" x14ac:dyDescent="0.2"/>
  <cols>
    <col min="1" max="1" width="32" style="94" customWidth="1"/>
    <col min="2" max="16384" width="11.42578125" style="93"/>
  </cols>
  <sheetData>
    <row r="1" spans="1:7" ht="21.75" customHeight="1" x14ac:dyDescent="0.2">
      <c r="A1" s="92" t="s">
        <v>230</v>
      </c>
      <c r="B1" s="92"/>
      <c r="C1" s="92"/>
    </row>
    <row r="2" spans="1:7" x14ac:dyDescent="0.2">
      <c r="A2" s="198" t="s">
        <v>131</v>
      </c>
      <c r="B2" s="199"/>
      <c r="C2" s="199"/>
    </row>
    <row r="4" spans="1:7" ht="17.25" customHeight="1" x14ac:dyDescent="0.2">
      <c r="A4" s="18" t="s">
        <v>0</v>
      </c>
      <c r="B4" s="100" t="s">
        <v>1</v>
      </c>
      <c r="C4" s="100" t="s">
        <v>2</v>
      </c>
      <c r="D4" s="100" t="s">
        <v>3</v>
      </c>
      <c r="E4" s="100">
        <v>2010</v>
      </c>
      <c r="F4" s="100">
        <v>2011</v>
      </c>
      <c r="G4" s="100">
        <v>2012</v>
      </c>
    </row>
    <row r="5" spans="1:7" ht="17.25" customHeight="1" x14ac:dyDescent="0.2">
      <c r="A5" s="117" t="s">
        <v>91</v>
      </c>
      <c r="B5" s="130">
        <f>'[1]23b_region2'!C2</f>
        <v>0.62708806997600097</v>
      </c>
      <c r="C5" s="131">
        <f>'[1]23b_region2'!D2</f>
        <v>0.67646060699548805</v>
      </c>
      <c r="D5" s="131">
        <f>'[1]23b_region2'!E2</f>
        <v>0.74120478245922305</v>
      </c>
      <c r="E5" s="131">
        <f>'[1]23b_region2'!F2</f>
        <v>0.76982999065214586</v>
      </c>
      <c r="F5" s="131">
        <f>'[1]23b_region2'!G2</f>
        <v>0.79821739787252077</v>
      </c>
      <c r="G5" s="132">
        <f>'[1]23b_region2'!H2</f>
        <v>0.82144287993240139</v>
      </c>
    </row>
    <row r="6" spans="1:7" ht="17.25" customHeight="1" x14ac:dyDescent="0.2">
      <c r="A6" s="117" t="s">
        <v>92</v>
      </c>
      <c r="B6" s="130">
        <f>'[1]23b_region2'!C3</f>
        <v>0.51284097289948871</v>
      </c>
      <c r="C6" s="131">
        <f>'[1]23b_region2'!D3</f>
        <v>0.58747188094826097</v>
      </c>
      <c r="D6" s="131">
        <f>'[1]23b_region2'!E3</f>
        <v>0.67958151299149228</v>
      </c>
      <c r="E6" s="131">
        <f>'[1]23b_region2'!F3</f>
        <v>0.73226544622425627</v>
      </c>
      <c r="F6" s="131">
        <f>'[1]23b_region2'!G3</f>
        <v>0.76256461013966792</v>
      </c>
      <c r="G6" s="132">
        <f>'[1]23b_region2'!H3</f>
        <v>0.79862879529872677</v>
      </c>
    </row>
    <row r="7" spans="1:7" ht="17.25" customHeight="1" x14ac:dyDescent="0.2">
      <c r="A7" s="117" t="s">
        <v>93</v>
      </c>
      <c r="B7" s="130">
        <f>'[1]23b_region2'!C4</f>
        <v>0.49513874290519233</v>
      </c>
      <c r="C7" s="131">
        <f>'[1]23b_region2'!D4</f>
        <v>0.55876166334070443</v>
      </c>
      <c r="D7" s="131">
        <f>'[1]23b_region2'!E4</f>
        <v>0.65882023615635177</v>
      </c>
      <c r="E7" s="131">
        <f>'[1]23b_region2'!F4</f>
        <v>0.72965793760180431</v>
      </c>
      <c r="F7" s="131">
        <f>'[1]23b_region2'!G4</f>
        <v>0.74494124530693839</v>
      </c>
      <c r="G7" s="132">
        <f>'[1]23b_region2'!H4</f>
        <v>0.76564673157162721</v>
      </c>
    </row>
    <row r="8" spans="1:7" ht="17.25" customHeight="1" x14ac:dyDescent="0.2">
      <c r="A8" s="117" t="s">
        <v>94</v>
      </c>
      <c r="B8" s="130">
        <f>'[1]23b_region2'!C5</f>
        <v>0.52292541565362605</v>
      </c>
      <c r="C8" s="131">
        <f>'[1]23b_region2'!D5</f>
        <v>0.57641541362471593</v>
      </c>
      <c r="D8" s="131">
        <f>'[1]23b_region2'!E5</f>
        <v>0.66508814703675923</v>
      </c>
      <c r="E8" s="131">
        <f>'[1]23b_region2'!F5</f>
        <v>0.70421282998221857</v>
      </c>
      <c r="F8" s="131">
        <f>'[1]23b_region2'!G5</f>
        <v>0.73709300233855013</v>
      </c>
      <c r="G8" s="132">
        <f>'[1]23b_region2'!H5</f>
        <v>0.77123235746616425</v>
      </c>
    </row>
    <row r="9" spans="1:7" ht="17.25" customHeight="1" x14ac:dyDescent="0.2">
      <c r="A9" s="117" t="s">
        <v>95</v>
      </c>
      <c r="B9" s="130">
        <f>'[1]23b_region2'!C6</f>
        <v>0.52637113735641483</v>
      </c>
      <c r="C9" s="131">
        <f>'[1]23b_region2'!D6</f>
        <v>0.59189637339725176</v>
      </c>
      <c r="D9" s="131">
        <f>'[1]23b_region2'!E6</f>
        <v>0.68145931079113409</v>
      </c>
      <c r="E9" s="131">
        <f>'[1]23b_region2'!F6</f>
        <v>0.71887188227196752</v>
      </c>
      <c r="F9" s="131">
        <f>'[1]23b_region2'!G6</f>
        <v>0.74763396955021677</v>
      </c>
      <c r="G9" s="132">
        <f>'[1]23b_region2'!H6</f>
        <v>0.77061548233179966</v>
      </c>
    </row>
    <row r="10" spans="1:7" ht="17.25" customHeight="1" x14ac:dyDescent="0.2">
      <c r="A10" s="117" t="s">
        <v>96</v>
      </c>
      <c r="B10" s="130">
        <f>'[1]23b_region2'!C7</f>
        <v>0.51228210322102075</v>
      </c>
      <c r="C10" s="131">
        <f>'[1]23b_region2'!D7</f>
        <v>0.58383141117378001</v>
      </c>
      <c r="D10" s="131">
        <f>'[1]23b_region2'!E7</f>
        <v>0.68396925980854795</v>
      </c>
      <c r="E10" s="131">
        <f>'[1]23b_region2'!F7</f>
        <v>0.71750116091671445</v>
      </c>
      <c r="F10" s="131">
        <f>'[1]23b_region2'!G7</f>
        <v>0.74699660647494492</v>
      </c>
      <c r="G10" s="132">
        <f>'[1]23b_region2'!H7</f>
        <v>0.77753995086712235</v>
      </c>
    </row>
    <row r="11" spans="1:7" ht="17.25" customHeight="1" x14ac:dyDescent="0.2">
      <c r="A11" s="117" t="s">
        <v>97</v>
      </c>
      <c r="B11" s="130">
        <f>'[1]23b_region2'!C8</f>
        <v>0.57049011097294888</v>
      </c>
      <c r="C11" s="131">
        <f>'[1]23b_region2'!D8</f>
        <v>0.62602159098892352</v>
      </c>
      <c r="D11" s="131">
        <f>'[1]23b_region2'!E8</f>
        <v>0.69951770379955303</v>
      </c>
      <c r="E11" s="131">
        <f>'[1]23b_region2'!F8</f>
        <v>0.75428886388168015</v>
      </c>
      <c r="F11" s="131">
        <f>'[1]23b_region2'!G8</f>
        <v>0.77704660303200446</v>
      </c>
      <c r="G11" s="132">
        <f>'[1]23b_region2'!H8</f>
        <v>0.80217267009719839</v>
      </c>
    </row>
    <row r="12" spans="1:7" ht="17.25" customHeight="1" x14ac:dyDescent="0.2">
      <c r="A12" s="117" t="s">
        <v>98</v>
      </c>
      <c r="B12" s="130">
        <f>'[1]23b_region2'!C9</f>
        <v>0.59589828711990156</v>
      </c>
      <c r="C12" s="131">
        <f>'[1]23b_region2'!D9</f>
        <v>0.6404054124653884</v>
      </c>
      <c r="D12" s="131">
        <f>'[1]23b_region2'!E9</f>
        <v>0.71517753006634677</v>
      </c>
      <c r="E12" s="131">
        <f>'[1]23b_region2'!F9</f>
        <v>0.77477613489464892</v>
      </c>
      <c r="F12" s="131">
        <f>'[1]23b_region2'!G9</f>
        <v>0.7918086870933051</v>
      </c>
      <c r="G12" s="132">
        <f>'[1]23b_region2'!H9</f>
        <v>0.80685867643007581</v>
      </c>
    </row>
    <row r="13" spans="1:7" ht="17.25" customHeight="1" x14ac:dyDescent="0.2">
      <c r="A13" s="117" t="s">
        <v>99</v>
      </c>
      <c r="B13" s="130">
        <f>'[1]23b_region2'!C10</f>
        <v>0.5927558257345491</v>
      </c>
      <c r="C13" s="131">
        <f>'[1]23b_region2'!D10</f>
        <v>0.65099872784046786</v>
      </c>
      <c r="D13" s="131">
        <f>'[1]23b_region2'!E10</f>
        <v>0.72698433463060474</v>
      </c>
      <c r="E13" s="131">
        <f>'[1]23b_region2'!F10</f>
        <v>0.76880358534684334</v>
      </c>
      <c r="F13" s="131">
        <f>'[1]23b_region2'!G10</f>
        <v>0.78218522830978376</v>
      </c>
      <c r="G13" s="132">
        <f>'[1]23b_region2'!H10</f>
        <v>0.80407341438860058</v>
      </c>
    </row>
    <row r="14" spans="1:7" ht="17.25" customHeight="1" x14ac:dyDescent="0.2">
      <c r="A14" s="117" t="s">
        <v>100</v>
      </c>
      <c r="B14" s="130">
        <f>'[1]23b_region2'!C11</f>
        <v>0.57086142012323726</v>
      </c>
      <c r="C14" s="131">
        <f>'[1]23b_region2'!D11</f>
        <v>0.64263021650454977</v>
      </c>
      <c r="D14" s="131">
        <f>'[1]23b_region2'!E11</f>
        <v>0.73660627691352754</v>
      </c>
      <c r="E14" s="131">
        <f>'[1]23b_region2'!F11</f>
        <v>0.7746622531850198</v>
      </c>
      <c r="F14" s="131">
        <f>'[1]23b_region2'!G11</f>
        <v>0.79334851434238074</v>
      </c>
      <c r="G14" s="132">
        <f>'[1]23b_region2'!H11</f>
        <v>0.81315387868424438</v>
      </c>
    </row>
    <row r="15" spans="1:7" ht="17.25" customHeight="1" x14ac:dyDescent="0.2">
      <c r="A15" s="117" t="s">
        <v>101</v>
      </c>
      <c r="B15" s="130">
        <f>'[1]23b_region2'!C12</f>
        <v>0.41355346374466834</v>
      </c>
      <c r="C15" s="131">
        <f>'[1]23b_region2'!D12</f>
        <v>0.48885683375405697</v>
      </c>
      <c r="D15" s="131">
        <f>'[1]23b_region2'!E12</f>
        <v>0.60254861034823681</v>
      </c>
      <c r="E15" s="131">
        <f>'[1]23b_region2'!F12</f>
        <v>0.67856103593772732</v>
      </c>
      <c r="F15" s="131">
        <f>'[1]23b_region2'!G12</f>
        <v>0.71924356504990372</v>
      </c>
      <c r="G15" s="132">
        <f>'[1]23b_region2'!H12</f>
        <v>0.74365553602811951</v>
      </c>
    </row>
    <row r="16" spans="1:7" ht="17.25" customHeight="1" x14ac:dyDescent="0.2">
      <c r="A16" s="117" t="s">
        <v>102</v>
      </c>
      <c r="B16" s="130">
        <f>'[1]23b_region2'!C13</f>
        <v>0.52735025380710665</v>
      </c>
      <c r="C16" s="131">
        <f>'[1]23b_region2'!D13</f>
        <v>0.58088080354007166</v>
      </c>
      <c r="D16" s="131">
        <f>'[1]23b_region2'!E13</f>
        <v>0.64518024297948617</v>
      </c>
      <c r="E16" s="131">
        <f>'[1]23b_region2'!F13</f>
        <v>0.68883536024127057</v>
      </c>
      <c r="F16" s="131">
        <f>'[1]23b_region2'!G13</f>
        <v>0.74298580500204692</v>
      </c>
      <c r="G16" s="132">
        <f>'[1]23b_region2'!H13</f>
        <v>0.76450871841223211</v>
      </c>
    </row>
    <row r="17" spans="1:7" ht="17.25" customHeight="1" x14ac:dyDescent="0.2">
      <c r="A17" s="117" t="s">
        <v>103</v>
      </c>
      <c r="B17" s="130">
        <f>'[1]23b_region2'!C14</f>
        <v>0.53165173111005715</v>
      </c>
      <c r="C17" s="131">
        <f>'[1]23b_region2'!D14</f>
        <v>0.58556024970048548</v>
      </c>
      <c r="D17" s="131">
        <f>'[1]23b_region2'!E14</f>
        <v>0.67565357452608099</v>
      </c>
      <c r="E17" s="131">
        <f>'[1]23b_region2'!F14</f>
        <v>0.70276894131626833</v>
      </c>
      <c r="F17" s="131">
        <f>'[1]23b_region2'!G14</f>
        <v>0.72921572611975094</v>
      </c>
      <c r="G17" s="132">
        <f>'[1]23b_region2'!H14</f>
        <v>0.76552163586862076</v>
      </c>
    </row>
    <row r="18" spans="1:7" ht="17.25" customHeight="1" x14ac:dyDescent="0.2">
      <c r="A18" s="117" t="s">
        <v>104</v>
      </c>
      <c r="B18" s="130">
        <f>'[1]23b_region2'!C15</f>
        <v>0.59954187022359162</v>
      </c>
      <c r="C18" s="131">
        <f>'[1]23b_region2'!D15</f>
        <v>0.65817439510076647</v>
      </c>
      <c r="D18" s="131">
        <f>'[1]23b_region2'!E15</f>
        <v>0.72668317415399131</v>
      </c>
      <c r="E18" s="131">
        <f>'[1]23b_region2'!F15</f>
        <v>0.75358716967943618</v>
      </c>
      <c r="F18" s="131">
        <f>'[1]23b_region2'!G15</f>
        <v>0.77360881754291644</v>
      </c>
      <c r="G18" s="132">
        <f>'[1]23b_region2'!H15</f>
        <v>0.79429958952419499</v>
      </c>
    </row>
    <row r="19" spans="1:7" ht="17.25" customHeight="1" x14ac:dyDescent="0.2">
      <c r="A19" s="117" t="s">
        <v>105</v>
      </c>
      <c r="B19" s="130">
        <f>'[1]23b_region2'!C16</f>
        <v>0.60627873971047408</v>
      </c>
      <c r="C19" s="131">
        <f>'[1]23b_region2'!D16</f>
        <v>0.66544018967522589</v>
      </c>
      <c r="D19" s="131">
        <f>'[1]23b_region2'!E16</f>
        <v>0.71841131593595497</v>
      </c>
      <c r="E19" s="131">
        <f>'[1]23b_region2'!F16</f>
        <v>0.76213987418723894</v>
      </c>
      <c r="F19" s="131">
        <f>'[1]23b_region2'!G16</f>
        <v>0.79216967434142294</v>
      </c>
      <c r="G19" s="132">
        <f>'[1]23b_region2'!H16</f>
        <v>0.81270886024519817</v>
      </c>
    </row>
    <row r="20" spans="1:7" ht="17.25" customHeight="1" x14ac:dyDescent="0.2">
      <c r="A20" s="117" t="s">
        <v>106</v>
      </c>
      <c r="B20" s="130">
        <f>'[1]23b_region2'!C17</f>
        <v>0.54184309910734718</v>
      </c>
      <c r="C20" s="131">
        <f>'[1]23b_region2'!D17</f>
        <v>0.58796448536665569</v>
      </c>
      <c r="D20" s="131">
        <f>'[1]23b_region2'!E17</f>
        <v>0.65570841773576416</v>
      </c>
      <c r="E20" s="131">
        <f>'[1]23b_region2'!F17</f>
        <v>0.71115785447939572</v>
      </c>
      <c r="F20" s="131">
        <f>'[1]23b_region2'!G17</f>
        <v>0.74531474618519444</v>
      </c>
      <c r="G20" s="132">
        <f>'[1]23b_region2'!H17</f>
        <v>0.77094420935122931</v>
      </c>
    </row>
    <row r="21" spans="1:7" ht="17.25" customHeight="1" x14ac:dyDescent="0.2">
      <c r="A21" s="117" t="s">
        <v>107</v>
      </c>
      <c r="B21" s="130">
        <f>'[1]23b_region2'!C18</f>
        <v>0.53373783868605507</v>
      </c>
      <c r="C21" s="131">
        <f>'[1]23b_region2'!D18</f>
        <v>0.61962428194379759</v>
      </c>
      <c r="D21" s="131">
        <f>'[1]23b_region2'!E18</f>
        <v>0.69061298133991733</v>
      </c>
      <c r="E21" s="131">
        <f>'[1]23b_region2'!F18</f>
        <v>0.7220728654862334</v>
      </c>
      <c r="F21" s="131">
        <f>'[1]23b_region2'!G18</f>
        <v>0.7575396299730649</v>
      </c>
      <c r="G21" s="132">
        <f>'[1]23b_region2'!H18</f>
        <v>0.78936871314602841</v>
      </c>
    </row>
    <row r="22" spans="1:7" ht="17.25" customHeight="1" x14ac:dyDescent="0.2">
      <c r="A22" s="117" t="s">
        <v>108</v>
      </c>
      <c r="B22" s="130">
        <f>'[1]23b_region2'!C19</f>
        <v>0.55894865213630374</v>
      </c>
      <c r="C22" s="131">
        <f>'[1]23b_region2'!D19</f>
        <v>0.61169623253058236</v>
      </c>
      <c r="D22" s="131">
        <f>'[1]23b_region2'!E19</f>
        <v>0.69373202833120462</v>
      </c>
      <c r="E22" s="131">
        <f>'[1]23b_region2'!F19</f>
        <v>0.73612186422620585</v>
      </c>
      <c r="F22" s="131">
        <f>'[1]23b_region2'!G19</f>
        <v>0.76861790065366131</v>
      </c>
      <c r="G22" s="132">
        <f>'[1]23b_region2'!H19</f>
        <v>0.79087602932031886</v>
      </c>
    </row>
    <row r="23" spans="1:7" ht="17.25" customHeight="1" x14ac:dyDescent="0.2">
      <c r="A23" s="117" t="s">
        <v>109</v>
      </c>
      <c r="B23" s="130">
        <f>'[1]23b_region2'!C20</f>
        <v>0.4525411289829368</v>
      </c>
      <c r="C23" s="131">
        <f>'[1]23b_region2'!D20</f>
        <v>0.50831508551813931</v>
      </c>
      <c r="D23" s="131">
        <f>'[1]23b_region2'!E20</f>
        <v>0.60962724670188595</v>
      </c>
      <c r="E23" s="131">
        <f>'[1]23b_region2'!F20</f>
        <v>0.67258640201967446</v>
      </c>
      <c r="F23" s="131">
        <f>'[1]23b_region2'!G20</f>
        <v>0.69971377258951617</v>
      </c>
      <c r="G23" s="132">
        <f>'[1]23b_region2'!H20</f>
        <v>0.72370521217458306</v>
      </c>
    </row>
    <row r="24" spans="1:7" ht="17.25" customHeight="1" x14ac:dyDescent="0.2">
      <c r="A24" s="117" t="s">
        <v>110</v>
      </c>
      <c r="B24" s="130">
        <f>'[1]23b_region2'!C21</f>
        <v>0.66672360049532431</v>
      </c>
      <c r="C24" s="131">
        <f>'[1]23b_region2'!D21</f>
        <v>0.70824899830641497</v>
      </c>
      <c r="D24" s="131">
        <f>'[1]23b_region2'!E21</f>
        <v>0.76050591595267236</v>
      </c>
      <c r="E24" s="131">
        <f>'[1]23b_region2'!F21</f>
        <v>0.77592035563127215</v>
      </c>
      <c r="F24" s="131">
        <f>'[1]23b_region2'!G21</f>
        <v>0.80423949807647621</v>
      </c>
      <c r="G24" s="132">
        <f>'[1]23b_region2'!H21</f>
        <v>0.82050713773548012</v>
      </c>
    </row>
    <row r="25" spans="1:7" ht="17.25" customHeight="1" x14ac:dyDescent="0.2">
      <c r="A25" s="117" t="s">
        <v>111</v>
      </c>
      <c r="B25" s="130">
        <f>'[1]23b_region2'!C22</f>
        <v>0.67859992022337456</v>
      </c>
      <c r="C25" s="131">
        <f>'[1]23b_region2'!D22</f>
        <v>0.7133262477103639</v>
      </c>
      <c r="D25" s="131">
        <f>'[1]23b_region2'!E22</f>
        <v>0.75833655016777024</v>
      </c>
      <c r="E25" s="131">
        <f>'[1]23b_region2'!F22</f>
        <v>0.78475894925477507</v>
      </c>
      <c r="F25" s="131">
        <f>'[1]23b_region2'!G22</f>
        <v>0.80505486725663722</v>
      </c>
      <c r="G25" s="132">
        <f>'[1]23b_region2'!H22</f>
        <v>0.82338677922311188</v>
      </c>
    </row>
    <row r="26" spans="1:7" ht="17.25" customHeight="1" x14ac:dyDescent="0.2">
      <c r="A26" s="117" t="s">
        <v>112</v>
      </c>
      <c r="B26" s="130">
        <f>'[1]23b_region2'!C23</f>
        <v>0.5489003880983182</v>
      </c>
      <c r="C26" s="131">
        <f>'[1]23b_region2'!D23</f>
        <v>0.59202286958889194</v>
      </c>
      <c r="D26" s="131">
        <f>'[1]23b_region2'!E23</f>
        <v>0.65452822526059296</v>
      </c>
      <c r="E26" s="131">
        <f>'[1]23b_region2'!F23</f>
        <v>0.70837751855779429</v>
      </c>
      <c r="F26" s="131">
        <f>'[1]23b_region2'!G23</f>
        <v>0.7392316647264261</v>
      </c>
      <c r="G26" s="132">
        <f>'[1]23b_region2'!H23</f>
        <v>0.76502089864158829</v>
      </c>
    </row>
    <row r="27" spans="1:7" ht="17.25" customHeight="1" x14ac:dyDescent="0.2">
      <c r="A27" s="117" t="s">
        <v>113</v>
      </c>
      <c r="B27" s="130">
        <f>'[1]23b_region2'!C24</f>
        <v>0.47797010228166797</v>
      </c>
      <c r="C27" s="131">
        <f>'[1]23b_region2'!D24</f>
        <v>0.54387680273771699</v>
      </c>
      <c r="D27" s="131">
        <f>'[1]23b_region2'!E24</f>
        <v>0.64944961896697717</v>
      </c>
      <c r="E27" s="131">
        <f>'[1]23b_region2'!F24</f>
        <v>0.64101371774006044</v>
      </c>
      <c r="F27" s="131">
        <f>'[1]23b_region2'!G24</f>
        <v>0.6620405507969207</v>
      </c>
      <c r="G27" s="132">
        <f>'[1]23b_region2'!H24</f>
        <v>0.71200497615591951</v>
      </c>
    </row>
    <row r="28" spans="1:7" ht="17.25" customHeight="1" x14ac:dyDescent="0.2">
      <c r="A28" s="117" t="s">
        <v>114</v>
      </c>
      <c r="B28" s="130">
        <f>'[1]23b_region2'!C25</f>
        <v>0.57566446458749421</v>
      </c>
      <c r="C28" s="131">
        <f>'[1]23b_region2'!D25</f>
        <v>0.60842738901429649</v>
      </c>
      <c r="D28" s="131">
        <f>'[1]23b_region2'!E25</f>
        <v>0.67289433384379782</v>
      </c>
      <c r="E28" s="131">
        <f>'[1]23b_region2'!F25</f>
        <v>0.72682215743440237</v>
      </c>
      <c r="F28" s="131">
        <f>'[1]23b_region2'!G25</f>
        <v>0.73855713852682636</v>
      </c>
      <c r="G28" s="132">
        <f>'[1]23b_region2'!H25</f>
        <v>0.75438088341781318</v>
      </c>
    </row>
    <row r="29" spans="1:7" ht="17.25" customHeight="1" x14ac:dyDescent="0.2">
      <c r="A29" s="117" t="s">
        <v>115</v>
      </c>
      <c r="B29" s="130">
        <f>'[1]23b_region2'!C26</f>
        <v>0.21757770632368703</v>
      </c>
      <c r="C29" s="131">
        <f>'[1]23b_region2'!D26</f>
        <v>0.23152173913043478</v>
      </c>
      <c r="D29" s="131">
        <f>'[1]23b_region2'!E26</f>
        <v>0.29692470837751855</v>
      </c>
      <c r="E29" s="131">
        <f>'[1]23b_region2'!F26</f>
        <v>0.15802975885069268</v>
      </c>
      <c r="F29" s="131">
        <f>'[1]23b_region2'!G26</f>
        <v>0.29511278195488722</v>
      </c>
      <c r="G29" s="132">
        <f>'[1]23b_region2'!H26</f>
        <v>0.36678352322524099</v>
      </c>
    </row>
    <row r="30" spans="1:7" ht="17.25" customHeight="1" x14ac:dyDescent="0.2">
      <c r="A30" s="117" t="s">
        <v>116</v>
      </c>
      <c r="B30" s="130">
        <f>'[1]23b_region2'!C27</f>
        <v>0.63837343514161415</v>
      </c>
      <c r="C30" s="131">
        <f>'[1]23b_region2'!D27</f>
        <v>0.67917529330572812</v>
      </c>
      <c r="D30" s="131">
        <f>'[1]23b_region2'!E27</f>
        <v>0.74283546864463923</v>
      </c>
      <c r="E30" s="131">
        <f>'[1]23b_region2'!F27</f>
        <v>0.76645911166459113</v>
      </c>
      <c r="F30" s="131">
        <f>'[1]23b_region2'!G27</f>
        <v>0.79154974745450168</v>
      </c>
      <c r="G30" s="132">
        <f>'[1]23b_region2'!H27</f>
        <v>0.80937523780534204</v>
      </c>
    </row>
    <row r="31" spans="1:7" ht="17.25" customHeight="1" x14ac:dyDescent="0.2">
      <c r="A31" s="117" t="s">
        <v>122</v>
      </c>
      <c r="B31" s="130"/>
      <c r="C31" s="131"/>
      <c r="D31" s="131">
        <f>'[1]23b_region2'!E28</f>
        <v>0.42495349835455715</v>
      </c>
      <c r="E31" s="131">
        <f>'[1]23b_region2'!F28</f>
        <v>0.49748880141170082</v>
      </c>
      <c r="F31" s="131">
        <f>'[1]23b_region2'!G28</f>
        <v>0.56594301221166898</v>
      </c>
      <c r="G31" s="132">
        <f>'[1]23b_region2'!H28</f>
        <v>0.60943212283694859</v>
      </c>
    </row>
    <row r="32" spans="1:7" ht="17.25" customHeight="1" x14ac:dyDescent="0.2">
      <c r="A32" s="18" t="s">
        <v>123</v>
      </c>
      <c r="B32" s="101">
        <f>'[1]23b_france'!C2</f>
        <v>0.57815648739747838</v>
      </c>
      <c r="C32" s="101">
        <f>'[1]23b_france'!D2</f>
        <v>0.63169801091204814</v>
      </c>
      <c r="D32" s="101">
        <f>'[1]23b_france'!E2</f>
        <v>0.70341614039269873</v>
      </c>
      <c r="E32" s="101">
        <f>'[1]23b_france'!F2</f>
        <v>0.74237026271113993</v>
      </c>
      <c r="F32" s="101">
        <f>'[1]23b_france'!G2</f>
        <v>0.77057680419536978</v>
      </c>
      <c r="G32" s="101">
        <f>'[1]23b_france'!H2</f>
        <v>0.79367045300224803</v>
      </c>
    </row>
    <row r="34" spans="1:7" x14ac:dyDescent="0.2">
      <c r="A34" s="93"/>
    </row>
    <row r="35" spans="1:7" ht="19.5" customHeight="1" x14ac:dyDescent="0.2">
      <c r="A35" s="18" t="s">
        <v>124</v>
      </c>
      <c r="B35" s="100" t="s">
        <v>1</v>
      </c>
      <c r="C35" s="100" t="s">
        <v>2</v>
      </c>
      <c r="D35" s="100" t="s">
        <v>3</v>
      </c>
      <c r="E35" s="100">
        <v>2010</v>
      </c>
      <c r="F35" s="100">
        <v>2011</v>
      </c>
      <c r="G35" s="100">
        <v>2012</v>
      </c>
    </row>
    <row r="36" spans="1:7" ht="19.5" customHeight="1" x14ac:dyDescent="0.2">
      <c r="A36" s="125" t="s">
        <v>125</v>
      </c>
      <c r="B36" s="126">
        <f>'[1]23b_secteur'!C3</f>
        <v>0.47210247221708918</v>
      </c>
      <c r="C36" s="126">
        <f>'[1]23b_secteur'!D3</f>
        <v>0.54293546299261619</v>
      </c>
      <c r="D36" s="126">
        <f>'[1]23b_secteur'!E3</f>
        <v>0.61744282858507349</v>
      </c>
      <c r="E36" s="126">
        <f>'[1]23b_secteur'!F3</f>
        <v>0.65672729218591464</v>
      </c>
      <c r="F36" s="126">
        <f>'[1]23b_secteur'!G3</f>
        <v>0.68947425559843278</v>
      </c>
      <c r="G36" s="126">
        <f>'[1]23b_secteur'!H3</f>
        <v>0.71697195438398265</v>
      </c>
    </row>
    <row r="37" spans="1:7" ht="19.5" customHeight="1" x14ac:dyDescent="0.2">
      <c r="A37" s="127" t="s">
        <v>126</v>
      </c>
      <c r="B37" s="128">
        <f>'[1]23b_categ_2012'!C2</f>
        <v>0.46236410539893125</v>
      </c>
      <c r="C37" s="128">
        <f>'[1]23b_categ_2012'!D2</f>
        <v>0.517318957466678</v>
      </c>
      <c r="D37" s="128">
        <f>'[1]23b_categ_2012'!E2</f>
        <v>0.56730527900945371</v>
      </c>
      <c r="E37" s="128">
        <f>'[1]23b_categ_2012'!F2</f>
        <v>0.59978880675818369</v>
      </c>
      <c r="F37" s="128">
        <f>'[1]23b_categ_2012'!G2</f>
        <v>0.63646377284595301</v>
      </c>
      <c r="G37" s="128">
        <f>'[1]23b_categ_2012'!H2</f>
        <v>0.66187367324868829</v>
      </c>
    </row>
    <row r="38" spans="1:7" ht="19.5" customHeight="1" x14ac:dyDescent="0.2">
      <c r="A38" s="127" t="s">
        <v>127</v>
      </c>
      <c r="B38" s="128">
        <f>'[1]23b_categ_2012'!C3</f>
        <v>0.472452255205006</v>
      </c>
      <c r="C38" s="128">
        <f>'[1]23b_categ_2012'!D3</f>
        <v>0.54554495281908799</v>
      </c>
      <c r="D38" s="128">
        <f>'[1]23b_categ_2012'!E3</f>
        <v>0.62222969427796537</v>
      </c>
      <c r="E38" s="128">
        <f>'[1]23b_categ_2012'!F3</f>
        <v>0.65996787177589666</v>
      </c>
      <c r="F38" s="128">
        <f>'[1]23b_categ_2012'!G3</f>
        <v>0.689611596997452</v>
      </c>
      <c r="G38" s="128">
        <f>'[1]23b_categ_2012'!H3</f>
        <v>0.71745751284495385</v>
      </c>
    </row>
    <row r="39" spans="1:7" ht="19.5" customHeight="1" x14ac:dyDescent="0.2">
      <c r="A39" s="127" t="s">
        <v>128</v>
      </c>
      <c r="B39" s="128">
        <f>'[1]23b_categ_2012'!C4</f>
        <v>0.41940939688123668</v>
      </c>
      <c r="C39" s="128">
        <f>'[1]23b_categ_2012'!D4</f>
        <v>0.49504748399295262</v>
      </c>
      <c r="D39" s="128">
        <f>'[1]23b_categ_2012'!E4</f>
        <v>0.57790811747270865</v>
      </c>
      <c r="E39" s="128">
        <f>'[1]23b_categ_2012'!F4</f>
        <v>0.6142348463979268</v>
      </c>
      <c r="F39" s="128">
        <f>'[1]23b_categ_2012'!G4</f>
        <v>0.64752343620172237</v>
      </c>
      <c r="G39" s="128">
        <f>'[1]23b_categ_2012'!H4</f>
        <v>0.67570162552447888</v>
      </c>
    </row>
    <row r="40" spans="1:7" ht="19.5" customHeight="1" x14ac:dyDescent="0.2">
      <c r="A40" s="127" t="s">
        <v>176</v>
      </c>
      <c r="B40" s="128">
        <f>'[1]23b_categ_2012'!C5</f>
        <v>0.26394721055788845</v>
      </c>
      <c r="C40" s="128">
        <f>'[1]23b_categ_2012'!D5</f>
        <v>0.20759837177747625</v>
      </c>
      <c r="D40" s="128">
        <f>'[1]23b_categ_2012'!E5</f>
        <v>0.23860811930405965</v>
      </c>
      <c r="E40" s="128">
        <f>'[1]23b_categ_2012'!F5</f>
        <v>0.33552091878589008</v>
      </c>
      <c r="F40" s="128">
        <f>'[1]23b_categ_2012'!G5</f>
        <v>0.45700245700245701</v>
      </c>
      <c r="G40" s="128">
        <f>'[1]23b_categ_2012'!H5</f>
        <v>0.56912637828668367</v>
      </c>
    </row>
    <row r="41" spans="1:7" ht="19.5" customHeight="1" x14ac:dyDescent="0.2">
      <c r="A41" s="127" t="s">
        <v>129</v>
      </c>
      <c r="B41" s="128">
        <f>'[1]23b_categ_2012'!C6</f>
        <v>0.55319249566451201</v>
      </c>
      <c r="C41" s="128">
        <f>'[1]23b_categ_2012'!D6</f>
        <v>0.61788480192150763</v>
      </c>
      <c r="D41" s="128">
        <f>'[1]23b_categ_2012'!E6</f>
        <v>0.69101891037660046</v>
      </c>
      <c r="E41" s="128">
        <f>'[1]23b_categ_2012'!F6</f>
        <v>0.73536073291767401</v>
      </c>
      <c r="F41" s="128">
        <f>'[1]23b_categ_2012'!G6</f>
        <v>0.77296300422066266</v>
      </c>
      <c r="G41" s="128">
        <f>'[1]23b_categ_2012'!H6</f>
        <v>0.79669697666815997</v>
      </c>
    </row>
    <row r="42" spans="1:7" ht="19.5" customHeight="1" x14ac:dyDescent="0.2">
      <c r="A42" s="127" t="s">
        <v>177</v>
      </c>
      <c r="B42" s="128"/>
      <c r="C42" s="128"/>
      <c r="D42" s="128">
        <f>'[1]23b_categ_2012'!E7</f>
        <v>0.42495349835455715</v>
      </c>
      <c r="E42" s="128">
        <f>'[1]23b_categ_2012'!F7</f>
        <v>0.49748880141170082</v>
      </c>
      <c r="F42" s="128">
        <f>'[1]23b_categ_2012'!G7</f>
        <v>0.56594301221166898</v>
      </c>
      <c r="G42" s="128">
        <f>'[1]23b_categ_2012'!H7</f>
        <v>0.60943212283694859</v>
      </c>
    </row>
    <row r="43" spans="1:7" ht="19.5" customHeight="1" x14ac:dyDescent="0.2">
      <c r="A43" s="125" t="s">
        <v>130</v>
      </c>
      <c r="B43" s="126">
        <f>'[1]23b_categ_2012'!C8</f>
        <v>0.61841560807894969</v>
      </c>
      <c r="C43" s="126">
        <f>'[1]23b_categ_2012'!D8</f>
        <v>0.66692978830264327</v>
      </c>
      <c r="D43" s="126">
        <f>'[1]23b_categ_2012'!E8</f>
        <v>0.73917901034346056</v>
      </c>
      <c r="E43" s="126">
        <f>'[1]23b_categ_2012'!F8</f>
        <v>0.77850252808769249</v>
      </c>
      <c r="F43" s="126">
        <f>'[1]23b_categ_2012'!G8</f>
        <v>0.80528458718386242</v>
      </c>
      <c r="G43" s="126">
        <f>'[1]23b_categ_2012'!H8</f>
        <v>0.82722660039914675</v>
      </c>
    </row>
    <row r="44" spans="1:7" ht="19.5" customHeight="1" x14ac:dyDescent="0.2">
      <c r="A44" s="18" t="s">
        <v>123</v>
      </c>
      <c r="B44" s="101">
        <f>B32</f>
        <v>0.57815648739747838</v>
      </c>
      <c r="C44" s="101">
        <f t="shared" ref="C44:G44" si="0">C32</f>
        <v>0.63169801091204814</v>
      </c>
      <c r="D44" s="101">
        <f t="shared" si="0"/>
        <v>0.70341614039269873</v>
      </c>
      <c r="E44" s="101">
        <f t="shared" si="0"/>
        <v>0.74237026271113993</v>
      </c>
      <c r="F44" s="101">
        <f t="shared" si="0"/>
        <v>0.77057680419536978</v>
      </c>
      <c r="G44" s="101">
        <f t="shared" si="0"/>
        <v>0.79367045300224803</v>
      </c>
    </row>
    <row r="46" spans="1:7" x14ac:dyDescent="0.2">
      <c r="A46" s="93"/>
    </row>
    <row r="47" spans="1:7" x14ac:dyDescent="0.2">
      <c r="A47" s="93"/>
    </row>
    <row r="48" spans="1:7" x14ac:dyDescent="0.2">
      <c r="A48" s="93"/>
    </row>
  </sheetData>
  <mergeCells count="1">
    <mergeCell ref="A2:C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14</vt:i4>
      </vt:variant>
    </vt:vector>
  </HeadingPairs>
  <TitlesOfParts>
    <vt:vector size="33" baseType="lpstr">
      <vt:lpstr>Descriptif</vt:lpstr>
      <vt:lpstr>taux 1.1</vt:lpstr>
      <vt:lpstr>taux 1.2</vt:lpstr>
      <vt:lpstr>taux 1.3</vt:lpstr>
      <vt:lpstr>taux 1.4</vt:lpstr>
      <vt:lpstr>taux 2.1</vt:lpstr>
      <vt:lpstr>taux 2.3</vt:lpstr>
      <vt:lpstr>racine 2.3</vt:lpstr>
      <vt:lpstr>taux 2.3b</vt:lpstr>
      <vt:lpstr>racine 2.3b</vt:lpstr>
      <vt:lpstr>taux 2.3c</vt:lpstr>
      <vt:lpstr>racine 2.3c</vt:lpstr>
      <vt:lpstr>taux 2.3d</vt:lpstr>
      <vt:lpstr>racine 2.3d</vt:lpstr>
      <vt:lpstr>taux 2.4</vt:lpstr>
      <vt:lpstr>nombre 2.5</vt:lpstr>
      <vt:lpstr>nombre 2.6</vt:lpstr>
      <vt:lpstr>nombre 2.7</vt:lpstr>
      <vt:lpstr>taux 2.8</vt:lpstr>
      <vt:lpstr>Chir_ambu</vt:lpstr>
      <vt:lpstr>Chirurgie</vt:lpstr>
      <vt:lpstr>Descriptif!Impression_des_titres</vt:lpstr>
      <vt:lpstr>'taux 1.1'!Impression_des_titres</vt:lpstr>
      <vt:lpstr>'taux 1.2'!Impression_des_titres</vt:lpstr>
      <vt:lpstr>'taux 1.3'!Impression_des_titres</vt:lpstr>
      <vt:lpstr>'taux 1.4'!Impression_des_titres</vt:lpstr>
      <vt:lpstr>'taux 2.8'!Impression_des_titres</vt:lpstr>
      <vt:lpstr>Descriptif!Zone_d_impression</vt:lpstr>
      <vt:lpstr>'taux 1.1'!Zone_d_impression</vt:lpstr>
      <vt:lpstr>'taux 1.2'!Zone_d_impression</vt:lpstr>
      <vt:lpstr>'taux 1.3'!Zone_d_impression</vt:lpstr>
      <vt:lpstr>'taux 1.4'!Zone_d_impression</vt:lpstr>
      <vt:lpstr>'taux 2.8'!Zone_d_impression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Florence NAUDIN</cp:lastModifiedBy>
  <cp:lastPrinted>2013-07-15T06:27:44Z</cp:lastPrinted>
  <dcterms:created xsi:type="dcterms:W3CDTF">2010-11-29T14:04:48Z</dcterms:created>
  <dcterms:modified xsi:type="dcterms:W3CDTF">2013-10-03T08:08:49Z</dcterms:modified>
</cp:coreProperties>
</file>