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P:\ENC\13 - ENC TOUS CHAMPS CONFONDUS\31-AO utilisation données\19_Mise à jour\MAJ 2024\"/>
    </mc:Choice>
  </mc:AlternateContent>
  <xr:revisionPtr revIDLastSave="0" documentId="13_ncr:1_{BF8DD679-D962-4AF3-A98C-E29DA5E6A76E}" xr6:coauthVersionLast="47" xr6:coauthVersionMax="47" xr10:uidLastSave="{00000000-0000-0000-0000-000000000000}"/>
  <bookViews>
    <workbookView xWindow="-28920" yWindow="-120" windowWidth="29040" windowHeight="15840" tabRatio="746" xr2:uid="{00000000-000D-0000-FFFF-FFFF00000000}"/>
  </bookViews>
  <sheets>
    <sheet name="Fiche de contenu détaillée" sheetId="1" r:id="rId1"/>
    <sheet name="Maquette synthétique" sheetId="4" r:id="rId2"/>
    <sheet name="Résultats Coûts par GHM" sheetId="7" r:id="rId3"/>
    <sheet name="Résultat Coûts GHM commentaires" sheetId="8" r:id="rId4"/>
  </sheets>
  <definedNames>
    <definedName name="_xlnm._FilterDatabase" localSheetId="3" hidden="1">'Résultat Coûts GHM commentaires'!$C$49:$L$49</definedName>
    <definedName name="_xlnm._FilterDatabase" localSheetId="2" hidden="1">'Résultats Coûts par GHM'!$D$10:$O$10</definedName>
    <definedName name="_xlnm.Print_Area" localSheetId="0">'Fiche de contenu détaillée'!$B:$K</definedName>
    <definedName name="_xlnm.Print_Area" localSheetId="1">'Maquette synthétique'!$C$1:$K$57</definedName>
    <definedName name="_xlnm.Print_Area" localSheetId="3">'Résultat Coûts GHM commentaires'!$B$3:$P$73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6" i="4" l="1"/>
  <c r="J37" i="4"/>
  <c r="J41" i="4"/>
  <c r="J28" i="4"/>
  <c r="J26" i="4"/>
  <c r="J22" i="4"/>
  <c r="J21" i="4"/>
  <c r="J10" i="4"/>
  <c r="J57" i="4"/>
  <c r="J55" i="4"/>
  <c r="J53" i="4"/>
  <c r="J52" i="4"/>
  <c r="J50" i="4"/>
  <c r="J42" i="4"/>
  <c r="J40" i="4"/>
  <c r="J39" i="4"/>
  <c r="J35" i="4"/>
  <c r="J30" i="4"/>
  <c r="J27" i="4"/>
  <c r="J23" i="4"/>
  <c r="J9" i="4"/>
  <c r="J54" i="4" l="1"/>
  <c r="J51" i="4"/>
  <c r="J44" i="4"/>
  <c r="J43" i="4"/>
  <c r="J36" i="4"/>
  <c r="J29" i="4"/>
  <c r="J25" i="4"/>
  <c r="J24" i="4"/>
  <c r="J20" i="4"/>
  <c r="J19" i="4"/>
  <c r="J13" i="4"/>
  <c r="J12" i="4"/>
  <c r="J11" i="4"/>
  <c r="G70" i="8"/>
  <c r="G40" i="8"/>
  <c r="G20" i="8"/>
</calcChain>
</file>

<file path=xl/sharedStrings.xml><?xml version="1.0" encoding="utf-8"?>
<sst xmlns="http://schemas.openxmlformats.org/spreadsheetml/2006/main" count="783" uniqueCount="423">
  <si>
    <t>Principaux indicateurs et coûts de l'ENC pour vos tableaux de bord</t>
  </si>
  <si>
    <t>Index, mots-clés et repères</t>
  </si>
  <si>
    <t>Ce contenu est utilisable en :</t>
  </si>
  <si>
    <t>MCO</t>
  </si>
  <si>
    <t>x</t>
  </si>
  <si>
    <t>SSR</t>
  </si>
  <si>
    <t>Psychiatrie</t>
  </si>
  <si>
    <t>p</t>
  </si>
  <si>
    <t>HAD</t>
  </si>
  <si>
    <t>Temps estimé de mise en pratique :</t>
  </si>
  <si>
    <t xml:space="preserve">1h </t>
  </si>
  <si>
    <t>0,5 j</t>
  </si>
  <si>
    <t>1 j</t>
  </si>
  <si>
    <t>&gt; 1 j</t>
  </si>
  <si>
    <t>Convient au niveau :</t>
  </si>
  <si>
    <t>Débutant</t>
  </si>
  <si>
    <t>Confirmé</t>
  </si>
  <si>
    <t>Destinataires des données :</t>
  </si>
  <si>
    <t>Directeur général</t>
  </si>
  <si>
    <t>Autres directeurs</t>
  </si>
  <si>
    <t>Pôles / Services</t>
  </si>
  <si>
    <t>GHT / groupe</t>
  </si>
  <si>
    <t xml:space="preserve">Mots-clés : </t>
  </si>
  <si>
    <t xml:space="preserve">ENC ; indicateurs </t>
  </si>
  <si>
    <t xml:space="preserve">  Le " + "</t>
  </si>
  <si>
    <t>Une sélection des onglets pour faciliter le repérage d'indicateurs et leur restitution.
Une proposition de démarche par étape, pour gagner du temps et aller à l'essentiel.</t>
  </si>
  <si>
    <t>1) Pourquoi utiliser ce contenu ?</t>
  </si>
  <si>
    <r>
      <t xml:space="preserve">Le pilotage des activités hospitalières nécessite des outils combinant les données strictement comptables avec des informations plus médicalisées. 
Rapprocher des résultats économiques avec des informations de type PMSI enrichit considérablement les connaissances et les voies d'amélioration, tant du point de vue de l'organisation des activités que des potentiels d'optimisation.
A partir du moment où un établissement hospitalier, public ou privé, dispose d'une comptabilité analytique conforme aux principes réglementaires (découpage selon l'arbre analytique, affectation de charges par section d'analyse (SA), répartition en coûts directs et indirects en recourant à des clés de répartition et des unités d'œuvre), il est possible de mener des comparaisons avec les référentiels et moyennes nationales. 
Les établissements participant spécifiquement aux Etudes Nationales des Coûts (ENC) témoignent d'un investissement important dans la production des données. 
Les fichiers de saisies et de contrôle permettent </t>
    </r>
    <r>
      <rPr>
        <b/>
        <sz val="10"/>
        <color theme="1"/>
        <rFont val="Verdana"/>
        <family val="2"/>
      </rPr>
      <t>une première restitution</t>
    </r>
    <r>
      <rPr>
        <sz val="10"/>
        <color theme="1"/>
        <rFont val="Verdana"/>
        <family val="2"/>
      </rPr>
      <t xml:space="preserve"> des données. Cette </t>
    </r>
    <r>
      <rPr>
        <b/>
        <sz val="10"/>
        <color theme="1"/>
        <rFont val="Verdana"/>
        <family val="2"/>
      </rPr>
      <t>restitution valorisera aussi le travail effectué</t>
    </r>
    <r>
      <rPr>
        <sz val="10"/>
        <color theme="1"/>
        <rFont val="Verdana"/>
        <family val="2"/>
      </rPr>
      <t xml:space="preserve">.
Les tableaux proposés dans les tableaux de contrôle (issus de la plateforme e-ENC sanitaire) constituent une </t>
    </r>
    <r>
      <rPr>
        <b/>
        <sz val="10"/>
        <color theme="1"/>
        <rFont val="Verdana"/>
        <family val="2"/>
      </rPr>
      <t>base d'informations très fournie</t>
    </r>
    <r>
      <rPr>
        <sz val="10"/>
        <color theme="1"/>
        <rFont val="Verdana"/>
        <family val="2"/>
      </rPr>
      <t xml:space="preserve"> : l'idée de ce contenu est de repérer certaines informations médico-économiques pour une restitution dès la fin de la campagne, prélude de possibles autres études plus détaillées dans l'établissement.</t>
    </r>
  </si>
  <si>
    <t>2) Les objectifs de ce contenu</t>
  </si>
  <si>
    <t>3) Les données</t>
  </si>
  <si>
    <t>4) Les étapes</t>
  </si>
  <si>
    <t>5) Les points de vigilance</t>
  </si>
  <si>
    <t>6) Annexes : pour aller plus loin</t>
  </si>
  <si>
    <t>7) Autre contenu du guide qui peut vous intéresser</t>
  </si>
  <si>
    <t>RTC_11 : "Analyser les écarts avec la méthode effets prix – effets volumes"</t>
  </si>
  <si>
    <t>LES PRINCIPAUX INDICATEURS ISSUS DE l'ENC</t>
  </si>
  <si>
    <t>Exercice de référence :</t>
  </si>
  <si>
    <t>Saisir l'année de l'ENC utilisée</t>
  </si>
  <si>
    <t>Unité</t>
  </si>
  <si>
    <t>Résultat de l'établissement</t>
  </si>
  <si>
    <t>Référentiel</t>
  </si>
  <si>
    <t>Ecart</t>
  </si>
  <si>
    <t>N</t>
  </si>
  <si>
    <t>N-1</t>
  </si>
  <si>
    <t>Axe activité</t>
  </si>
  <si>
    <t>Volume</t>
  </si>
  <si>
    <t>Amplitude de l'activité (nombre de GHM différents concentrant 80% des charges)</t>
  </si>
  <si>
    <t>Nombre de séjours MCO hospitalisation complète</t>
  </si>
  <si>
    <t>Axe finance</t>
  </si>
  <si>
    <t>Charges nettes</t>
  </si>
  <si>
    <t>Axe ressources humaines</t>
  </si>
  <si>
    <t>Effectifs</t>
  </si>
  <si>
    <t>ETP personnel soignant affectés en SAC MCO</t>
  </si>
  <si>
    <t>ETP personnel soignant affectés en SAMT</t>
  </si>
  <si>
    <t>Coût moyen du personnel soignant</t>
  </si>
  <si>
    <t>Coût moyen par ETP soignant en SAC MCO</t>
  </si>
  <si>
    <t>Coût moyen par ETP soignant en SAMT</t>
  </si>
  <si>
    <t>Coût moyen par ETP soignant en SA LGG</t>
  </si>
  <si>
    <t>Axe qualité et processus</t>
  </si>
  <si>
    <t>Atypies</t>
  </si>
  <si>
    <t>Charte qualité</t>
  </si>
  <si>
    <t>Pourcentage de charges à caractère médical restant sur la section Pharmacie (charte qualité)</t>
  </si>
  <si>
    <t>Charges médicales Aramis vs. Arcanh : écart en %</t>
  </si>
  <si>
    <t>Données PMSI et pratiques médicales</t>
  </si>
  <si>
    <t>% de séjours en anomalies avec un groupage correct</t>
  </si>
  <si>
    <t>LES PRINCIPAUX RESULTATS DE COÛTS
PAR GHM</t>
  </si>
  <si>
    <t>Les données ci-dessous sont tirées d'un établissement MCO fictif. Cette analyse est cependant possible pour les établissements SSR et HAD, en suivant le même mode opératoire</t>
  </si>
  <si>
    <t>GHM
v2021</t>
  </si>
  <si>
    <t>Libellé</t>
  </si>
  <si>
    <t>Rang axe 1</t>
  </si>
  <si>
    <t>Rang axe 2</t>
  </si>
  <si>
    <t>Dispersion du coût
établissement 2020
(en %)</t>
  </si>
  <si>
    <t>Indicateur de fiabilité
référentiel ENC 2018</t>
  </si>
  <si>
    <t>15M05A</t>
  </si>
  <si>
    <t>Nouveau-nés de 3300g et âge gestationnel de 40 SA et assimilés (groupe nouveau-nés 1), sans problème significatif</t>
  </si>
  <si>
    <t>BON</t>
  </si>
  <si>
    <t>16M15T</t>
  </si>
  <si>
    <t>Symptômes et autres recours aux soins de la CMD 16, très courte durée</t>
  </si>
  <si>
    <t>MAUVAIS</t>
  </si>
  <si>
    <t>14Z14A</t>
  </si>
  <si>
    <t>Accouchements uniques par voie basse chez une multipare, sans complication significative</t>
  </si>
  <si>
    <t>14Z13A</t>
  </si>
  <si>
    <t>Accouchements uniques par voie basse chez une primipare, sans complication significative</t>
  </si>
  <si>
    <t>15M05B</t>
  </si>
  <si>
    <t>Nouveau-nés de 3300g et âge gestationnel de 40 SA et assimilés (groupe nouveau-nés 1), avec autre problème significatif</t>
  </si>
  <si>
    <t>08C431</t>
  </si>
  <si>
    <t>Interventions non mineures sur la main, niveau 1</t>
  </si>
  <si>
    <t>14C08A</t>
  </si>
  <si>
    <t>Césariennes pour grossesse unique, sans complication significative</t>
  </si>
  <si>
    <t>09K02J</t>
  </si>
  <si>
    <t>Affections de la peau, des tissus sous-cutanés et des seins sans acte opératoire de la CMD 09, avec anesthésie, en ambulatoire</t>
  </si>
  <si>
    <t>08C44J</t>
  </si>
  <si>
    <t>Autres interventions sur la main, en ambulatoire</t>
  </si>
  <si>
    <t>11C131</t>
  </si>
  <si>
    <t>Interventions par voie transurétrale ou transcutanée pour des affections non lithiasiques, niveau 1</t>
  </si>
  <si>
    <t>23M20T</t>
  </si>
  <si>
    <t>Autres symptômes et motifs de recours aux soins de la CMD 23, très courte durée</t>
  </si>
  <si>
    <t>17K091</t>
  </si>
  <si>
    <t>Irradiations internes, niveau 1</t>
  </si>
  <si>
    <t>CORRECT</t>
  </si>
  <si>
    <t>08C391</t>
  </si>
  <si>
    <t>Interventions sur l'avant-bras, niveau 1</t>
  </si>
  <si>
    <t>06K05J</t>
  </si>
  <si>
    <t>Séjours comprenant une endoscopie digestive diagnostique sans anesthésie, en ambulatoire</t>
  </si>
  <si>
    <t>14M03A</t>
  </si>
  <si>
    <t>Affections de l'ante partum sans intervention chirurgicale, sans complication significative</t>
  </si>
  <si>
    <t>15M06A</t>
  </si>
  <si>
    <t>Nouveau-nés de 2400g et âge gestationnel de 38 SA et assimilés (groupe nouveau-nés 2), sans problème significatif</t>
  </si>
  <si>
    <t>06K04J</t>
  </si>
  <si>
    <t>Endoscopie digestive diagnostique et anesthésie, en ambulatoire</t>
  </si>
  <si>
    <t>05M092</t>
  </si>
  <si>
    <t>Insuffisances cardiaques et états de choc circulatoire, niveau 2</t>
  </si>
  <si>
    <t>08C601</t>
  </si>
  <si>
    <t>Interventions sur le poignet autres que les ténosynovectomies, niveau 1</t>
  </si>
  <si>
    <t>06C091</t>
  </si>
  <si>
    <t>Appendicectomies non compliquées, niveau 1</t>
  </si>
  <si>
    <t>03M11T</t>
  </si>
  <si>
    <t>Affections de la bouche et des dents sans certaines extractions, réparations ou prothèses dentaires, âge supérieur à 17 ans, très courte durée</t>
  </si>
  <si>
    <t>06C043</t>
  </si>
  <si>
    <t>Interventions majeures sur l'intestin grêle et le côlon, niveau 3</t>
  </si>
  <si>
    <t>17M15T</t>
  </si>
  <si>
    <t>Lymphomes et autres affections malignes lymphoïdes, très courte durée</t>
  </si>
  <si>
    <t>03K02J</t>
  </si>
  <si>
    <t>Affections de la bouche et des dents avec certaines extractions, réparations et prothèses dentaires, en ambulatoire</t>
  </si>
  <si>
    <t>06K02Z</t>
  </si>
  <si>
    <t>Endoscopies digestives thérapeutiques et anesthésie : séjours de moins de 2 jours</t>
  </si>
  <si>
    <t>06K03J</t>
  </si>
  <si>
    <t>Séjours comprenant une endoscopie digestive thérapeutique sans anesthésie, en ambulatoire</t>
  </si>
  <si>
    <t>14Z16Z</t>
  </si>
  <si>
    <t>Faux travail et menaces d'accouchements prématurés</t>
  </si>
  <si>
    <t>06M02T</t>
  </si>
  <si>
    <t>Autres gastroentérites et maladies diverses du tube digestif, âge inférieur à 18 ans, très courte durée</t>
  </si>
  <si>
    <t>14Z13B</t>
  </si>
  <si>
    <t>Accouchements uniques par voie basse chez une primipare, avec autres complications</t>
  </si>
  <si>
    <t>23M20Z</t>
  </si>
  <si>
    <t>Autres symptômes et motifs de recours aux soins de la CMD 23</t>
  </si>
  <si>
    <t>06M021</t>
  </si>
  <si>
    <t>Autres gastroentérites et maladies diverses du tube digestif, âge inférieur à 18 ans, niveau 1</t>
  </si>
  <si>
    <t>06C081</t>
  </si>
  <si>
    <t>Appendicectomies compliquées, niveau 1</t>
  </si>
  <si>
    <t>14Z14B</t>
  </si>
  <si>
    <t>Accouchements uniques par voie basse chez une multipare, avec autres complications</t>
  </si>
  <si>
    <t>11C111</t>
  </si>
  <si>
    <t>Interventions par voie transurétrale ou transcutanée pour lithiases urinaires, niveau 1</t>
  </si>
  <si>
    <t>.</t>
  </si>
  <si>
    <t>07C131</t>
  </si>
  <si>
    <t>Cholécystectomies sans exploration de la voie biliaire principale pour affections aigües, niveau 1</t>
  </si>
  <si>
    <t>08C441</t>
  </si>
  <si>
    <t>Autres interventions sur la main, niveau 1</t>
  </si>
  <si>
    <t>10C131</t>
  </si>
  <si>
    <t>Interventions digestives autres que les gastroplasties, pour obésité, niveau 1</t>
  </si>
  <si>
    <t>15M06B</t>
  </si>
  <si>
    <t>Nouveau-nés de 2400g et âge gestationnel de 38 SA et assimilés (groupe nouveau-nés 2), avec autre problème significatif</t>
  </si>
  <si>
    <t>04M18T</t>
  </si>
  <si>
    <t>Bronchiolites, très courte durée</t>
  </si>
  <si>
    <t>07C141</t>
  </si>
  <si>
    <t>Cholécystectomies sans exploration de la voie biliaire principale à l'exception des affections aigües, niveau 1</t>
  </si>
  <si>
    <t>12C042</t>
  </si>
  <si>
    <t>Prostatectomies transurétrales, niveau 2</t>
  </si>
  <si>
    <t>05M093</t>
  </si>
  <si>
    <t>Insuffisances cardiaques et états de choc circulatoire, niveau 3</t>
  </si>
  <si>
    <t>12C041</t>
  </si>
  <si>
    <t>Prostatectomies transurétrales, niveau 1</t>
  </si>
  <si>
    <t>11C132</t>
  </si>
  <si>
    <t>Interventions par voie transurétrale ou transcutanée pour des affections non lithiasiques, niveau 2</t>
  </si>
  <si>
    <t>01C08J</t>
  </si>
  <si>
    <t>Interventions sur les nerfs crâniens ou périphériques et autres interventions sur le système nerveux, en ambulatoire</t>
  </si>
  <si>
    <t>06C121</t>
  </si>
  <si>
    <t>Interventions réparatrices pour hernies inguinales et crurales, âge supérieur à 17 ans, niveau 1</t>
  </si>
  <si>
    <t>17M14Z</t>
  </si>
  <si>
    <t>Explorations et surveillance pour affections myéloprolifératives et tumeurs de siège imprécis ou diffus</t>
  </si>
  <si>
    <t>08C621</t>
  </si>
  <si>
    <t>Autres interventions pour infections ostéoarticulaires, niveau 1</t>
  </si>
  <si>
    <t>23M14Z</t>
  </si>
  <si>
    <t>Traitements prophylactiques</t>
  </si>
  <si>
    <t>06M062</t>
  </si>
  <si>
    <t>Occlusions intestinales non dues à une hernie, niveau 2</t>
  </si>
  <si>
    <t>14Z16T</t>
  </si>
  <si>
    <t>Faux travail et menaces d'accouchements prématurés, très courte durée</t>
  </si>
  <si>
    <t>08C43J</t>
  </si>
  <si>
    <t>Interventions non mineures sur la main, en ambulatoire</t>
  </si>
  <si>
    <t>01M21T</t>
  </si>
  <si>
    <t>Douleurs chroniques irréductibles, très courte durée</t>
  </si>
  <si>
    <t>06M061</t>
  </si>
  <si>
    <t>Occlusions intestinales non dues à une hernie, niveau 1</t>
  </si>
  <si>
    <t>09M031</t>
  </si>
  <si>
    <t>Traumatismes de la peau et des tissus sous-cutanés, âge supérieur à 17 ans, niveau 1</t>
  </si>
  <si>
    <t>10C121</t>
  </si>
  <si>
    <t>Interventions sur la thyroïde pour affections non malignes, niveau 1</t>
  </si>
  <si>
    <t>08M201</t>
  </si>
  <si>
    <t>Fractures, entorses, luxations et dislocations du bras et de l'avant-bras, âge inférieur à 18 ans, niveau 1</t>
  </si>
  <si>
    <t>15M07A</t>
  </si>
  <si>
    <t>Nouveau-nés de 2200g et âge gestationnel de 37 SA et assimilés (groupe nouveau-nés 3), sans problème significatif</t>
  </si>
  <si>
    <t>09C03J</t>
  </si>
  <si>
    <t>Greffes de peau et/ou parages de plaie à l'exception des ulcères cutanés et cellulites, en ambulatoire</t>
  </si>
  <si>
    <t>17M16T</t>
  </si>
  <si>
    <t>Hémopathies myéloïdes chroniques, très courte durée</t>
  </si>
  <si>
    <t>09C081</t>
  </si>
  <si>
    <t>Interventions sur la région anale et périanale, niveau 1</t>
  </si>
  <si>
    <t>11M19Z</t>
  </si>
  <si>
    <t>Autres symptômes et recours aux soins de la CMD 11</t>
  </si>
  <si>
    <t>12C111</t>
  </si>
  <si>
    <t>Interventions pelviennes majeures chez l'homme pour tumeurs malignes, niveau 1</t>
  </si>
  <si>
    <t>16M09T</t>
  </si>
  <si>
    <t>Autres affections du système réticuloendothélial ou immunitaire, très courte durée</t>
  </si>
  <si>
    <t>17M06T</t>
  </si>
  <si>
    <t>Chimiothérapie pour autre tumeur, très courte durée</t>
  </si>
  <si>
    <t>07C132</t>
  </si>
  <si>
    <t>Cholécystectomies sans exploration de la voie biliaire principale pour affections aigües, niveau 2</t>
  </si>
  <si>
    <t>09C101</t>
  </si>
  <si>
    <t>Autres interventions sur la peau, les tissus sous-cutanés ou les seins, niveau 1</t>
  </si>
  <si>
    <t>09C10J</t>
  </si>
  <si>
    <t>Autres interventions sur la peau, les tissus sous-cutanés ou les seins, en ambulatoire</t>
  </si>
  <si>
    <t>05M091</t>
  </si>
  <si>
    <t>Insuffisances cardiaques et états de choc circulatoire, niveau 1</t>
  </si>
  <si>
    <t>11M031</t>
  </si>
  <si>
    <t>Infections des reins et des voies urinaires, âge inférieur à 18 ans, niveau 1</t>
  </si>
  <si>
    <t>07M022</t>
  </si>
  <si>
    <t>Affections des voies biliaires, niveau 2</t>
  </si>
  <si>
    <t>18C021</t>
  </si>
  <si>
    <t>Interventions pour maladies infectieuses ou parasitaires, niveau 1</t>
  </si>
  <si>
    <t>05C151</t>
  </si>
  <si>
    <t>Poses d'un stimulateur cardiaque permanent sans infarctus aigu du myocarde, ni insuffisance cardiaque congestive, ni état de choc, niveau 1</t>
  </si>
  <si>
    <t>07M14T</t>
  </si>
  <si>
    <t>Symptômes et autres recours aux soins de la CMD 07, très courte durée</t>
  </si>
  <si>
    <t>03M03T</t>
  </si>
  <si>
    <t>Otites moyennes et autres infections des voies aériennes supérieures, âge inférieur à 18 ans, très courte durée</t>
  </si>
  <si>
    <t>17M061</t>
  </si>
  <si>
    <t>Chimiothérapie pour autre tumeur, niveau 1</t>
  </si>
  <si>
    <t>21C041</t>
  </si>
  <si>
    <t>Interventions sur la main ou le poignet à la suite de blessures, niveau 1</t>
  </si>
  <si>
    <t>05M082</t>
  </si>
  <si>
    <t>Arythmies et troubles de la conduction cardiaque, niveau 2</t>
  </si>
  <si>
    <t>04M02T</t>
  </si>
  <si>
    <t>Bronchites et asthme, âge inférieur à 18 ans, très courte durée</t>
  </si>
  <si>
    <t>06C041</t>
  </si>
  <si>
    <t>Interventions majeures sur l'intestin grêle et le côlon, niveau 1</t>
  </si>
  <si>
    <t>06C141</t>
  </si>
  <si>
    <t>Interventions sur le rectum et l'anus autres que les résections rectales, niveau 1</t>
  </si>
  <si>
    <t>17M051</t>
  </si>
  <si>
    <t>Chimiothérapie pour leucémie aigüe, niveau 1</t>
  </si>
  <si>
    <t>18M021</t>
  </si>
  <si>
    <t>Maladies virales et fièvres d'étiologie indéterminée, âge inférieur à 18 ans, niveau 1</t>
  </si>
  <si>
    <t>06C241</t>
  </si>
  <si>
    <t>Cures d'éventrations postopératoires, âge supérieur à 17 ans, niveau 1</t>
  </si>
  <si>
    <t>05M081</t>
  </si>
  <si>
    <t>Arythmies et troubles de la conduction cardiaque, niveau 1</t>
  </si>
  <si>
    <t>06C042</t>
  </si>
  <si>
    <t>Interventions majeures sur l'intestin grêle et le côlon, niveau 2</t>
  </si>
  <si>
    <t>06C044</t>
  </si>
  <si>
    <t>Interventions majeures sur l'intestin grêle et le côlon, niveau 4</t>
  </si>
  <si>
    <t>08K02J</t>
  </si>
  <si>
    <t>Affections de l'appareil musculosquelettique sans acte opératoire de la CMD 08, avec anesthésie, en ambulatoire</t>
  </si>
  <si>
    <t>01C081</t>
  </si>
  <si>
    <t>Interventions sur les nerfs crâniens ou périphériques et autres interventions sur le système nerveux, niveau 1</t>
  </si>
  <si>
    <t>21C04J</t>
  </si>
  <si>
    <t>Interventions sur la main ou le poignet à la suite de blessures, en ambulatoire</t>
  </si>
  <si>
    <t>09M021</t>
  </si>
  <si>
    <t>Traumatismes de la peau et des tissus sous-cutanés, âge inférieur à 18 ans, niveau 1</t>
  </si>
  <si>
    <t>08C46J</t>
  </si>
  <si>
    <t>Autres interventions sur les tissus mous, en ambulatoire</t>
  </si>
  <si>
    <t>05K14Z</t>
  </si>
  <si>
    <t>Mise en place de certains accès vasculaires pour des affections de la CMD 05, séjours de moins de 2 jours</t>
  </si>
  <si>
    <t>14C08B</t>
  </si>
  <si>
    <t>Césariennes pour grossesse unique, avec autres complications</t>
  </si>
  <si>
    <t>08C14J</t>
  </si>
  <si>
    <t>Résections osseuses localisées et/ou ablation de matériel de fixation interne au niveau d'une localisation autre que la hanche et le fémur, en ambulatoire</t>
  </si>
  <si>
    <t>01C15J</t>
  </si>
  <si>
    <t>Libérations du médian au canal carpien, en ambulatoire</t>
  </si>
  <si>
    <t>05C152</t>
  </si>
  <si>
    <t>Poses d'un stimulateur cardiaque permanent sans infarctus aigu du myocarde, ni insuffisance cardiaque congestive, ni état de choc, niveau 2</t>
  </si>
  <si>
    <t>05M042</t>
  </si>
  <si>
    <t>Infarctus aigu du myocarde, niveau 2</t>
  </si>
  <si>
    <t>08C472</t>
  </si>
  <si>
    <t>Prothèses de hanche pour traumatismes récents, niveau 2</t>
  </si>
  <si>
    <t>11M122</t>
  </si>
  <si>
    <t>Signes et symptômes concernant les reins et les voies urinaires, âge supérieur à 17 ans, niveau 2</t>
  </si>
  <si>
    <t>14C08C</t>
  </si>
  <si>
    <t>Césariennes pour grossesse unique, avec complications majeures</t>
  </si>
  <si>
    <t>11C133</t>
  </si>
  <si>
    <t>Interventions par voie transurétrale ou transcutanée pour des affections non lithiasiques, niveau 3</t>
  </si>
  <si>
    <t>05M08T</t>
  </si>
  <si>
    <t>Arythmies et troubles de la conduction cardiaque, très courte durée</t>
  </si>
  <si>
    <t>07M021</t>
  </si>
  <si>
    <t>Affections des voies biliaires, niveau 1</t>
  </si>
  <si>
    <t>06C251</t>
  </si>
  <si>
    <t>Interventions réparatrices pour hernies à l'exception des hernies inguinales, crurales, âge supérieur à 17 ans, niveau 1</t>
  </si>
  <si>
    <t>03M031</t>
  </si>
  <si>
    <t>Otites moyennes et autres infections des voies aériennes supérieures, âge inférieur à 18 ans, niveau 1</t>
  </si>
  <si>
    <t>06M031</t>
  </si>
  <si>
    <t>Autres gastroentérites et maladies diverses du tube digestif, âge supérieur à 17 ans, niveau 1</t>
  </si>
  <si>
    <t>14M03B</t>
  </si>
  <si>
    <t>Affections de l'ante partum sans intervention chirurgicale, avec autres complications</t>
  </si>
  <si>
    <t>12C043</t>
  </si>
  <si>
    <t>Prostatectomies transurétrales, niveau 3</t>
  </si>
  <si>
    <t>01C151</t>
  </si>
  <si>
    <t>Libérations du médian au canal carpien, niveau 1</t>
  </si>
  <si>
    <t>08C141</t>
  </si>
  <si>
    <t>Résections osseuses localisées et/ou ablation de matériel de fixation interne au niveau d'une localisation autre que la hanche et le fémur, niveau 1</t>
  </si>
  <si>
    <t>15M02Z</t>
  </si>
  <si>
    <t>Transferts précoces de nouveau-nés vers un autre établissement MCO</t>
  </si>
  <si>
    <t>11C021</t>
  </si>
  <si>
    <t>Interventions sur les reins et les uretères et chirurgie majeure de la vessie pour une affection tumorale, niveau 1</t>
  </si>
  <si>
    <t>06M032</t>
  </si>
  <si>
    <t>Autres gastroentérites et maladies diverses du tube digestif, âge supérieur à 17 ans, niveau 2</t>
  </si>
  <si>
    <t>15M08A</t>
  </si>
  <si>
    <t>Nouveau-nés de 2000g et âge gestationnel de 37 SA et assimilés (groupe nouveau-nés 4), sans problème significatif</t>
  </si>
  <si>
    <t>08C492</t>
  </si>
  <si>
    <t>Interventions sur la hanche et le fémur pour traumatismes récents, âge supérieur à 17 ans, niveau 2</t>
  </si>
  <si>
    <t>05M161</t>
  </si>
  <si>
    <t>Athérosclérose coronarienne, niveau 1</t>
  </si>
  <si>
    <t>05M171</t>
  </si>
  <si>
    <t>Autres affections de l'appareil circulatoire, niveau 1</t>
  </si>
  <si>
    <t>06M022</t>
  </si>
  <si>
    <t>Autres gastroentérites et maladies diverses du tube digestif, âge inférieur à 18 ans, niveau 2</t>
  </si>
  <si>
    <t>11C031</t>
  </si>
  <si>
    <t>Interventions sur les reins et les uretères et chirurgie majeure de la vessie pour une affection non tumorale, niveau 1</t>
  </si>
  <si>
    <t>06M091</t>
  </si>
  <si>
    <t>Autres affections digestives, âge supérieur à 17 ans, niveau 1</t>
  </si>
  <si>
    <t>04M182</t>
  </si>
  <si>
    <t>Bronchiolites, niveau 2</t>
  </si>
  <si>
    <t>08C321</t>
  </si>
  <si>
    <t>Interventions sur la jambe, âge supérieur à 17 ans, niveau 1</t>
  </si>
  <si>
    <t>09M05T</t>
  </si>
  <si>
    <t>Lésions, infections et inflammations de la peau et des tissus sous-cutanés, âge supérieur à 17 ans, très courte durée</t>
  </si>
  <si>
    <t>04M041</t>
  </si>
  <si>
    <t>Pneumonies et pleurésies banales, âge inférieur à 18 ans, niveau 1</t>
  </si>
  <si>
    <t>11M121</t>
  </si>
  <si>
    <t>Signes et symptômes concernant les reins et les voies urinaires, âge supérieur à 17 ans, niveau 1</t>
  </si>
  <si>
    <t>06C242</t>
  </si>
  <si>
    <t>Cures d'éventrations postopératoires, âge supérieur à 17 ans, niveau 2</t>
  </si>
  <si>
    <t>11C071</t>
  </si>
  <si>
    <t>Interventions sur l'urètre, âge supérieur à 17 ans, niveau 1</t>
  </si>
  <si>
    <t>14Z14C</t>
  </si>
  <si>
    <t>Accouchements uniques par voie basse chez une multipare, avec complications majeures</t>
  </si>
  <si>
    <t>05M041</t>
  </si>
  <si>
    <t>Infarctus aigu du myocarde, niveau 1</t>
  </si>
  <si>
    <t>14Z13C</t>
  </si>
  <si>
    <t>Accouchements uniques par voie basse chez une primipare, avec complications majeures</t>
  </si>
  <si>
    <t>07C133</t>
  </si>
  <si>
    <t>Cholécystectomies sans exploration de la voie biliaire principale pour affections aigües, niveau 3</t>
  </si>
  <si>
    <t>08C491</t>
  </si>
  <si>
    <t>Interventions sur la hanche et le fémur pour traumatismes récents, âge supérieur à 17 ans, niveau 1</t>
  </si>
  <si>
    <t>LES PRINCIPAUX RESULTATS DE COÛTS PAR GHM
(commentaires)</t>
  </si>
  <si>
    <t xml:space="preserve">Les 10 GHM les plus coûteux : </t>
  </si>
  <si>
    <t>Sous-total</t>
  </si>
  <si>
    <t>10 GHS ont un coût brut moyen supérieur à 5k€. 634 séjours au total sont concernés. Les durées moyennes de séjour oscillent entre 8,2 jours (Interventions par voie transurétrale ou transcutanée pour des affections non lithiasiques, niveau 3, 6k€ en moyenne pour 38 séjours) et 25,4 jours (Interventions majeures sur l'intestin grêle et le côlon, niveau 4, 15k€ en moyenne pour 43 séjours).
Si 40% ont un niveau de sévérité 3 et 4, certains révèlent des niveaux inférieurs, particulièrement dans la CMD 08 "Affections et traumatismes de l'appareil musculosquelettique et du tissu conjonctif".
Tous présentent un coût très sensiblement supérieur au coût du référentiel ENC.</t>
  </si>
  <si>
    <t xml:space="preserve">Les 10 GHM les moins coûteux : </t>
  </si>
  <si>
    <t xml:space="preserve">Les 20 GHM les plus fréquents : </t>
  </si>
  <si>
    <t>Les 20 GHS les plus fréquents cumulent 1 814 séjours. Leur coût moyen unitaire est très différent et varie entre 479€ (GHS 06K05J "Séjours comprenant une endoscopie digestive diagnostique sans anesthésie, en ambulatoire", pour 192 séjours) et 6 329€ (GHS 05M092 "Insuffisances cardiaques et états de choc circulatoire, niveau 2", pour 154 séjours).
La plupart (15 sur 20) ont un coût inférieur ou égal avec le référentiel, l'écart le plus important étant de -2 371€ par séjour (GHS 17K091 "Irradiations internes, niveau 1")</t>
  </si>
  <si>
    <t>nbre</t>
  </si>
  <si>
    <t>K€</t>
  </si>
  <si>
    <t>Tableau 11.1</t>
  </si>
  <si>
    <t>Tableau 5.4.1</t>
  </si>
  <si>
    <t>Tableau 6.5.1</t>
  </si>
  <si>
    <t>Tableau 8.1</t>
  </si>
  <si>
    <t>Tableau 1.6.3</t>
  </si>
  <si>
    <t>Tableau 11.4.2.1</t>
  </si>
  <si>
    <t>Tableau 1.4</t>
  </si>
  <si>
    <t>Tableau 2.1</t>
  </si>
  <si>
    <t>Tableau 3.1</t>
  </si>
  <si>
    <t>Tableau 3.3</t>
  </si>
  <si>
    <t>Tableau 4.20.1</t>
  </si>
  <si>
    <t>Tableau 4.21</t>
  </si>
  <si>
    <r>
      <t>Le principe est de se focaliser sur les tableaux de contrôle, en raison de la centralisation d'un nombre important de données et du format tableur - donc réutilisable immédiatement - du fichier. 
Le fichier contient une centaine d'onglets. La présente fiche se focalise sur les onglets contenant les restitutions par grand type d'indicateurs et par GHM. Leur nom commencent par "Tableau x.x"
Les onglets particulièrement concernés sont ainsi : 
- Co</t>
    </r>
    <r>
      <rPr>
        <sz val="10"/>
        <rFont val="Verdana"/>
        <family val="2"/>
      </rPr>
      <t>ûts</t>
    </r>
    <r>
      <rPr>
        <sz val="10"/>
        <color theme="1"/>
        <rFont val="Verdana"/>
        <family val="2"/>
      </rPr>
      <t xml:space="preserve"> moyen</t>
    </r>
    <r>
      <rPr>
        <sz val="10"/>
        <rFont val="Verdana"/>
        <family val="2"/>
      </rPr>
      <t>s des GHM représentant 80% des charg</t>
    </r>
    <r>
      <rPr>
        <sz val="10"/>
        <color theme="1"/>
        <rFont val="Verdana"/>
        <family val="2"/>
      </rPr>
      <t>es (axe 1) et / ou 80% des séjours (axe 2) (hors GHM séances)
- Coûts moyens des GHM de séances
- Charges de personnel soignant salarié et ETP
- Coûts unitaires de logistique médicale, de logistique et gestion générale, de structure
- Aide à l'analyse des coûts unitaires à partir des charges en coût par unité (tous titres de dépenses confondus)
-</t>
    </r>
    <r>
      <rPr>
        <b/>
        <sz val="10"/>
        <color theme="1"/>
        <rFont val="Verdana"/>
        <family val="2"/>
      </rPr>
      <t xml:space="preserve"> </t>
    </r>
    <r>
      <rPr>
        <sz val="10"/>
        <color theme="1"/>
        <rFont val="Verdana"/>
        <family val="2"/>
      </rPr>
      <t xml:space="preserve">Aide à l'analyse des coûts journaliers à partir des charges en coût par jour (tous titres de dépenses confondus)
Les autres onglets utilisables sont indiqués dans la maquette synthétique.
Il est rappelé que les </t>
    </r>
    <r>
      <rPr>
        <b/>
        <sz val="10"/>
        <color theme="1"/>
        <rFont val="Verdana"/>
        <family val="2"/>
      </rPr>
      <t xml:space="preserve">tableaux sur le coût des GHM peuvent être analysés uniquement quand tous les tableaux précédents </t>
    </r>
    <r>
      <rPr>
        <sz val="10"/>
        <color theme="1"/>
        <rFont val="Verdana"/>
        <family val="2"/>
      </rPr>
      <t>(rubriques 1 à 3)</t>
    </r>
    <r>
      <rPr>
        <b/>
        <sz val="10"/>
        <color theme="1"/>
        <rFont val="Verdana"/>
        <family val="2"/>
      </rPr>
      <t xml:space="preserve"> ont été corrigés </t>
    </r>
    <r>
      <rPr>
        <sz val="10"/>
        <color theme="1"/>
        <rFont val="Verdana"/>
        <family val="2"/>
      </rPr>
      <t xml:space="preserve">ou justifiés.
</t>
    </r>
  </si>
  <si>
    <r>
      <rPr>
        <b/>
        <sz val="10"/>
        <color theme="1"/>
        <rFont val="Verdana"/>
        <family val="2"/>
      </rPr>
      <t xml:space="preserve">Avant de présenter </t>
    </r>
    <r>
      <rPr>
        <sz val="10"/>
        <color theme="1"/>
        <rFont val="Verdana"/>
        <family val="2"/>
      </rPr>
      <t>le support au Directeur Général, il est conseillé d'</t>
    </r>
    <r>
      <rPr>
        <b/>
        <sz val="10"/>
        <color theme="1"/>
        <rFont val="Verdana"/>
        <family val="2"/>
      </rPr>
      <t>anticiper les questions</t>
    </r>
    <r>
      <rPr>
        <sz val="10"/>
        <color theme="1"/>
        <rFont val="Verdana"/>
        <family val="2"/>
      </rPr>
      <t xml:space="preserve"> possibles pour avoir les réponses :
 - </t>
    </r>
    <r>
      <rPr>
        <b/>
        <sz val="10"/>
        <color theme="1"/>
        <rFont val="Verdana"/>
        <family val="2"/>
      </rPr>
      <t>Identifie</t>
    </r>
    <r>
      <rPr>
        <b/>
        <sz val="10"/>
        <rFont val="Verdana"/>
        <family val="2"/>
      </rPr>
      <t>r</t>
    </r>
    <r>
      <rPr>
        <b/>
        <sz val="10"/>
        <color theme="1"/>
        <rFont val="Verdana"/>
        <family val="2"/>
      </rPr>
      <t xml:space="preserve"> les écarts</t>
    </r>
    <r>
      <rPr>
        <sz val="10"/>
        <color theme="1"/>
        <rFont val="Verdana"/>
        <family val="2"/>
      </rPr>
      <t xml:space="preserve"> les plus importants et chercher les causes par postes de coûts. Le choix des SA et le groupage PMSI peuvent entrainer des variations. Y-a-t-il eu des modifications de périmètres d'activité pour la saisie de l'ENC ou du PMSI dans l'établissement ?
 - Si une </t>
    </r>
    <r>
      <rPr>
        <b/>
        <sz val="10"/>
        <color theme="1"/>
        <rFont val="Verdana"/>
        <family val="2"/>
      </rPr>
      <t>nouvelle activité</t>
    </r>
    <r>
      <rPr>
        <sz val="10"/>
        <color theme="1"/>
        <rFont val="Verdana"/>
        <family val="2"/>
      </rPr>
      <t xml:space="preserve"> est présente dans l'établissement, il conviendra de la présenter ou d'y faire référence.
- Un mode opératoire d'analyse des écarts est fourni dans le contenu RTC_11 : "Analyser les écarts avec la méthode effets prix – effets volumes"
 </t>
    </r>
  </si>
  <si>
    <r>
      <rPr>
        <b/>
        <sz val="10"/>
        <color theme="1"/>
        <rFont val="Verdana"/>
        <family val="2"/>
      </rPr>
      <t>1</t>
    </r>
    <r>
      <rPr>
        <b/>
        <vertAlign val="superscript"/>
        <sz val="10"/>
        <color theme="1"/>
        <rFont val="Verdana"/>
        <family val="2"/>
      </rPr>
      <t>ère</t>
    </r>
    <r>
      <rPr>
        <b/>
        <sz val="10"/>
        <color theme="1"/>
        <rFont val="Verdana"/>
        <family val="2"/>
      </rPr>
      <t xml:space="preserve"> étape : Télécharger les tableaux de contrôle</t>
    </r>
    <r>
      <rPr>
        <sz val="10"/>
        <color theme="1"/>
        <rFont val="Verdana"/>
        <family val="2"/>
      </rPr>
      <t xml:space="preserve"> 
(idéalement dans leur version définitive et après validation) à partir de la plateforme e-ENC Sanitaire.
</t>
    </r>
    <r>
      <rPr>
        <b/>
        <sz val="10"/>
        <color theme="1"/>
        <rFont val="Verdana"/>
        <family val="2"/>
      </rPr>
      <t xml:space="preserve">
2</t>
    </r>
    <r>
      <rPr>
        <b/>
        <vertAlign val="superscript"/>
        <sz val="10"/>
        <color theme="1"/>
        <rFont val="Verdana"/>
        <family val="2"/>
      </rPr>
      <t>ème</t>
    </r>
    <r>
      <rPr>
        <b/>
        <sz val="10"/>
        <color theme="1"/>
        <rFont val="Verdana"/>
        <family val="2"/>
      </rPr>
      <t xml:space="preserve"> étape : renseigner la maquette synthétique
</t>
    </r>
    <r>
      <rPr>
        <sz val="10"/>
        <color theme="1"/>
        <rFont val="Verdana"/>
        <family val="2"/>
      </rPr>
      <t xml:space="preserve">Présentée sous forme de Balanced ScoreCard, elle reprend des indicateurs utiles à la compréhension des résultats et au pilotage des activités cliniques, médico-techniques et logistiques de l'établissement.
Si les informations sont disponibles dans les tableaux de contrôle, les résultats de l'année N-1 (lorsque l'établissement a déjà participé) sont à recueillir pour identifier les évolutions.
La maquette prévoit de recueillir les résultats du référentiel, pour faciliter le positionnement.
</t>
    </r>
    <r>
      <rPr>
        <b/>
        <sz val="10"/>
        <color theme="1"/>
        <rFont val="Verdana"/>
        <family val="2"/>
      </rPr>
      <t>3</t>
    </r>
    <r>
      <rPr>
        <b/>
        <vertAlign val="superscript"/>
        <sz val="10"/>
        <color theme="1"/>
        <rFont val="Verdana"/>
        <family val="2"/>
      </rPr>
      <t>ème</t>
    </r>
    <r>
      <rPr>
        <b/>
        <sz val="10"/>
        <color theme="1"/>
        <rFont val="Verdana"/>
        <family val="2"/>
      </rPr>
      <t xml:space="preserve"> étape : restituer les principaux coûts par GHM
</t>
    </r>
    <r>
      <rPr>
        <sz val="10"/>
        <color theme="1"/>
        <rFont val="Verdana"/>
        <family val="2"/>
      </rPr>
      <t>2 onglets proposent un cheminement d'analyse. 
A partir du tableau sur le coût des GHM, il est proposé d'aborder les résultats sous 3 angles (onglet "Résultats Coûts par GHM"): 
- Les GHM les plus coûteux (unitairement)
- Les GHM les moins coûteux (unitairement)
- Les GHM les plus fréquents
Un schéma de restitution, avec des commentaires reproductibles, est proposé dans l'onglet 
"Résultat Coûts GHM commentaires"
D'autres modalités de tri ou de sélection peuvent enrichir ces premiers éléments d'analyse.</t>
    </r>
  </si>
  <si>
    <t>Tableaux de contrôle MCO</t>
  </si>
  <si>
    <t>Tableau 4.16</t>
  </si>
  <si>
    <t>Tableau 2.8</t>
  </si>
  <si>
    <t>Nombre de séjours MCO hospitalisation de jour - de nuit</t>
  </si>
  <si>
    <t>dont Nombre de séjours ayant un passage aux urgences</t>
  </si>
  <si>
    <t>Nombre de séjours totaux</t>
  </si>
  <si>
    <t>Tableau 1.7.1</t>
  </si>
  <si>
    <t>Montant des charges nettes</t>
  </si>
  <si>
    <t>Coût journalier SAC</t>
  </si>
  <si>
    <t>€</t>
  </si>
  <si>
    <t>Etc</t>
  </si>
  <si>
    <t>Tableau 5.4.2</t>
  </si>
  <si>
    <t>Coût journalier SA n°2 (choisir les SA prioritaires) exemple "médecine générale"</t>
  </si>
  <si>
    <t>Coût unitaire plateaux techniques</t>
  </si>
  <si>
    <t>Coût unitaire logistique</t>
  </si>
  <si>
    <t>Coût unitaire SAMT n°1 (choisir les SAMT significatives) exemple "passage urgences adultes"</t>
  </si>
  <si>
    <t>Coût unitaire SAMT n°3 (choisir les SAMT significatives) exemple "ICR Bloc-Obstétrique"</t>
  </si>
  <si>
    <t>Coût unitaire LGG/LM/STR n°2 exemple "nombre de dossiés accueil et gestion des malades"</t>
  </si>
  <si>
    <t>Coût unitaire LGG/LM/STR n°3 exemple "nombre repas restauration"</t>
  </si>
  <si>
    <t>ETP salariés totaux</t>
  </si>
  <si>
    <t>ETP salariés</t>
  </si>
  <si>
    <t>ETP personnel soignant affectés en LGG</t>
  </si>
  <si>
    <t>ETP soignants</t>
  </si>
  <si>
    <t>Tableau 1.6.10</t>
  </si>
  <si>
    <t>Tableau 1.6.11</t>
  </si>
  <si>
    <t>ETP médical</t>
  </si>
  <si>
    <t>Nombre de GHM en atypie de coût (hors séances)</t>
  </si>
  <si>
    <t>%</t>
  </si>
  <si>
    <t xml:space="preserve">Nombre des GHM en erreur </t>
  </si>
  <si>
    <t>Tableau 4.18</t>
  </si>
  <si>
    <t>Nombre de séjours MCO hospitalisation de semaine</t>
  </si>
  <si>
    <t>Coût journalier SA n°1 (choisir les SA prioritaires) exemple "surv continue médicale et polyv"</t>
  </si>
  <si>
    <t>Coût journalier SA n°3 (choisir les SA prioritaires) exemple "chirurgie générale"</t>
  </si>
  <si>
    <t>Coût unitaire SAMT n°2 (choisir les SAMT significatives) exemple "B labo général"</t>
  </si>
  <si>
    <t>Coût unitaire LGG/LM/STR n°1 exemple "UO sté stérilisation m3"</t>
  </si>
  <si>
    <t>Tableau 1.6.7</t>
  </si>
  <si>
    <t>-</t>
  </si>
  <si>
    <t xml:space="preserve"> -</t>
  </si>
  <si>
    <t>% de séjours chirurgicaux sans ICR de bloc ou d'anesthésie</t>
  </si>
  <si>
    <t>% de séances de chimiothérapie sans dépenses de spécialités pharmaceutiques</t>
  </si>
  <si>
    <t>% de séances de transfusion sans dépenses de produits sanguins labiles</t>
  </si>
  <si>
    <r>
      <rPr>
        <b/>
        <i/>
        <sz val="9"/>
        <color rgb="FFFF0000"/>
        <rFont val="Verdana"/>
        <family val="2"/>
      </rPr>
      <t>Les encadrés ci-dessous ne font état que des GHM, il est cependant possible d'effectuer le même type d'analyse pour un établissement SSR ou HAD.</t>
    </r>
    <r>
      <rPr>
        <b/>
        <sz val="10"/>
        <color theme="1"/>
        <rFont val="Verdana"/>
        <family val="2"/>
      </rPr>
      <t xml:space="preserve">
1/</t>
    </r>
    <r>
      <rPr>
        <sz val="10"/>
        <color theme="1"/>
        <rFont val="Verdana"/>
        <family val="2"/>
      </rPr>
      <t xml:space="preserve"> Aider à identifier dans les tableaux de contrôle de la rubrique "Coût des GHM", issus de la plateforme e-ENC sanitaire, les principaux montants et atypies.
</t>
    </r>
    <r>
      <rPr>
        <b/>
        <sz val="10"/>
        <color theme="1"/>
        <rFont val="Verdana"/>
        <family val="2"/>
      </rPr>
      <t>2/</t>
    </r>
    <r>
      <rPr>
        <sz val="10"/>
        <color theme="1"/>
        <rFont val="Verdana"/>
        <family val="2"/>
      </rPr>
      <t xml:space="preserve"> Sur la base d'une présentation uniquement fondée sur les GHM, proposer des maquettes de présentation des résultats mettant en évidence : 
- les</t>
    </r>
    <r>
      <rPr>
        <b/>
        <sz val="10"/>
        <color theme="1"/>
        <rFont val="Verdana"/>
        <family val="2"/>
      </rPr>
      <t xml:space="preserve"> coûts moyens</t>
    </r>
    <r>
      <rPr>
        <sz val="10"/>
        <color theme="1"/>
        <rFont val="Verdana"/>
        <family val="2"/>
      </rPr>
      <t xml:space="preserve">
- les </t>
    </r>
    <r>
      <rPr>
        <b/>
        <sz val="10"/>
        <color theme="1"/>
        <rFont val="Verdana"/>
        <family val="2"/>
      </rPr>
      <t>volumes</t>
    </r>
    <r>
      <rPr>
        <sz val="10"/>
        <color theme="1"/>
        <rFont val="Verdana"/>
        <family val="2"/>
      </rPr>
      <t xml:space="preserve"> (nombre de séjours)
- les </t>
    </r>
    <r>
      <rPr>
        <b/>
        <sz val="10"/>
        <color theme="1"/>
        <rFont val="Verdana"/>
        <family val="2"/>
      </rPr>
      <t>charges associées</t>
    </r>
    <r>
      <rPr>
        <sz val="10"/>
        <color theme="1"/>
        <rFont val="Verdana"/>
        <family val="2"/>
      </rPr>
      <t xml:space="preserve">
</t>
    </r>
    <r>
      <rPr>
        <b/>
        <sz val="10"/>
        <color theme="1"/>
        <rFont val="Verdana"/>
        <family val="2"/>
      </rPr>
      <t xml:space="preserve">
3/</t>
    </r>
    <r>
      <rPr>
        <sz val="10"/>
        <color theme="1"/>
        <rFont val="Verdana"/>
        <family val="2"/>
      </rPr>
      <t xml:space="preserve"> Dans une vision multidimensionnelle type Balanced ScoreCard, avec 4 grands axes : 
 - Axe </t>
    </r>
    <r>
      <rPr>
        <b/>
        <sz val="10"/>
        <color theme="1"/>
        <rFont val="Verdana"/>
        <family val="2"/>
      </rPr>
      <t>Ressources Humaines</t>
    </r>
    <r>
      <rPr>
        <sz val="10"/>
        <color theme="1"/>
        <rFont val="Verdana"/>
        <family val="2"/>
      </rPr>
      <t xml:space="preserve">
 - Axe </t>
    </r>
    <r>
      <rPr>
        <b/>
        <sz val="10"/>
        <color theme="1"/>
        <rFont val="Verdana"/>
        <family val="2"/>
      </rPr>
      <t>Finance</t>
    </r>
    <r>
      <rPr>
        <sz val="10"/>
        <color theme="1"/>
        <rFont val="Verdana"/>
        <family val="2"/>
      </rPr>
      <t xml:space="preserve"> 
 - Axe </t>
    </r>
    <r>
      <rPr>
        <b/>
        <sz val="10"/>
        <color theme="1"/>
        <rFont val="Verdana"/>
        <family val="2"/>
      </rPr>
      <t>Activité</t>
    </r>
    <r>
      <rPr>
        <sz val="10"/>
        <color theme="1"/>
        <rFont val="Verdana"/>
        <family val="2"/>
      </rPr>
      <t xml:space="preserve">
 - Axe </t>
    </r>
    <r>
      <rPr>
        <b/>
        <sz val="10"/>
        <color theme="1"/>
        <rFont val="Verdana"/>
        <family val="2"/>
      </rPr>
      <t>Qualité et processus</t>
    </r>
  </si>
  <si>
    <t>10 GHS ont un coût brut moyen inférieur à 600€. 1 011 séjours au total sont concernés. Les durées moyennes de séjour sont toutes inférieures à un jour : tous les GHM concernés sont des GHM de très courte durée ou d'ambulatoire.
Par ailleurs, tous présentent un coût inférieur au coût du référentiel ENC.</t>
  </si>
  <si>
    <t>1/ S'aider de la restitution individuelle 
2/ Hospidiag (https://hospidiag.atih.sante.fr/)
Pour découvrir ou approfondir le cadre et la méthode du Balanced ScoreCard, voici une bibliographie de référence : 
1) Kaplan R. et Norton D., « The balanced scorecard : measures that drive performance », Harvard Business Review, janvier 1992
2) Kaplan R. et Norton D., « Balanced scorecard : Translating Stragtegy Into Action », Harvard Business Review, 1996
3) Kaplan R. et Norton D., « The Strategy-Focused Organization : How Balanced ScoreCard Companies Thrive in the New Business Environnement », Harvard Business School Press, 2000
4) Löning H., Malleret V., Méric J., Pesqueux Y., « Contrôle de gestion. Des outils de gestion aux pratiques organisationnelles », Dunod, 4ème édition, 2013</t>
  </si>
  <si>
    <t>DMS
nationale
 2022</t>
  </si>
  <si>
    <t>Coût référentiel ENC
2021 (C)</t>
  </si>
  <si>
    <t>Ecart
établissement/
référentiel ENC
2021 (%) (A-C)/(C)</t>
  </si>
  <si>
    <t>Nombre de 
séjours
2022</t>
  </si>
  <si>
    <t>DMS
2022</t>
  </si>
  <si>
    <t>Coût brut
moyen
2022 (A)</t>
  </si>
  <si>
    <t>Dispersion du coût
établissement 2022
(en %)</t>
  </si>
  <si>
    <t>Indicateur de fiabilité
référentiel ENC 2022</t>
  </si>
  <si>
    <t>Coût référentiel ENC
2022 (C)</t>
  </si>
  <si>
    <t xml:space="preserve">Ecart
établissement/
référentiel ENC
2022(%) (A-C)/C </t>
  </si>
  <si>
    <t>DMS
nationale
 2021</t>
  </si>
  <si>
    <t>Ecart
établissement/
référentiel ENC
2022(%) (A-C)/(C)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</si>
</sst>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 &quot;€&quot;"/>
    <numFmt numFmtId="166" formatCode="#,##0.0"/>
    <numFmt numFmtId="167" formatCode="0.0"/>
  </numFmts>
  <fonts count="36"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8"/>
      <name val="Verdana"/>
      <family val="2"/>
    </font>
    <font>
      <b/>
      <sz val="16"/>
      <color theme="0"/>
      <name val="Verdana"/>
      <family val="2"/>
    </font>
    <font>
      <sz val="9"/>
      <color indexed="56"/>
      <name val="Arial"/>
      <family val="2"/>
    </font>
    <font>
      <sz val="12"/>
      <color theme="1"/>
      <name val="Wingdings"/>
      <charset val="2"/>
    </font>
    <font>
      <sz val="9"/>
      <color theme="1"/>
      <name val="Verdana"/>
      <family val="2"/>
    </font>
    <font>
      <b/>
      <i/>
      <sz val="10"/>
      <color theme="1"/>
      <name val="Verdana"/>
      <family val="2"/>
    </font>
    <font>
      <b/>
      <sz val="9"/>
      <color theme="1"/>
      <name val="Verdana"/>
      <family val="2"/>
    </font>
    <font>
      <b/>
      <i/>
      <sz val="11"/>
      <color theme="0"/>
      <name val="Verdana"/>
      <family val="2"/>
    </font>
    <font>
      <b/>
      <i/>
      <sz val="10"/>
      <color theme="4" tint="0.39997558519241921"/>
      <name val="Verdana"/>
      <family val="2"/>
    </font>
    <font>
      <b/>
      <i/>
      <sz val="16"/>
      <color theme="0"/>
      <name val="Verdana"/>
      <family val="2"/>
    </font>
    <font>
      <vertAlign val="superscript"/>
      <sz val="10"/>
      <color theme="1"/>
      <name val="Verdana"/>
      <family val="2"/>
    </font>
    <font>
      <b/>
      <vertAlign val="superscript"/>
      <sz val="9"/>
      <color theme="1"/>
      <name val="Verdana"/>
      <family val="2"/>
    </font>
    <font>
      <b/>
      <i/>
      <vertAlign val="superscript"/>
      <sz val="16"/>
      <color theme="0"/>
      <name val="Verdana"/>
      <family val="2"/>
    </font>
    <font>
      <b/>
      <i/>
      <sz val="10"/>
      <color theme="0"/>
      <name val="Verdana"/>
      <family val="2"/>
    </font>
    <font>
      <b/>
      <sz val="12"/>
      <color theme="0"/>
      <name val="Comic Sans MS"/>
      <family val="4"/>
    </font>
    <font>
      <b/>
      <vertAlign val="superscript"/>
      <sz val="10"/>
      <color theme="1"/>
      <name val="Verdana"/>
      <family val="2"/>
    </font>
    <font>
      <b/>
      <sz val="9"/>
      <color indexed="9"/>
      <name val="Arial"/>
      <family val="2"/>
    </font>
    <font>
      <sz val="9"/>
      <color indexed="63"/>
      <name val="Arial"/>
      <family val="2"/>
    </font>
    <font>
      <sz val="9"/>
      <color theme="5" tint="-0.249977111117893"/>
      <name val="Verdana"/>
      <family val="2"/>
    </font>
    <font>
      <b/>
      <sz val="10"/>
      <color indexed="63"/>
      <name val="Arial"/>
      <family val="2"/>
    </font>
    <font>
      <b/>
      <sz val="20"/>
      <color theme="0"/>
      <name val="Verdana"/>
      <family val="2"/>
    </font>
    <font>
      <b/>
      <i/>
      <sz val="9"/>
      <color indexed="63"/>
      <name val="Arial"/>
      <family val="2"/>
    </font>
    <font>
      <b/>
      <i/>
      <sz val="10"/>
      <color indexed="63"/>
      <name val="Arial"/>
      <family val="2"/>
    </font>
    <font>
      <b/>
      <sz val="10"/>
      <name val="Verdana"/>
      <family val="2"/>
    </font>
    <font>
      <i/>
      <sz val="10"/>
      <color rgb="FFFF0000"/>
      <name val="Verdana"/>
      <family val="2"/>
    </font>
    <font>
      <sz val="10"/>
      <name val="Verdana"/>
      <family val="2"/>
    </font>
    <font>
      <sz val="10"/>
      <color indexed="63"/>
      <name val="Arial"/>
      <family val="2"/>
    </font>
    <font>
      <b/>
      <i/>
      <sz val="9"/>
      <color rgb="FFFF0000"/>
      <name val="Verdana"/>
      <family val="2"/>
    </font>
    <font>
      <i/>
      <sz val="9"/>
      <color theme="1"/>
      <name val="Verdana"/>
      <family val="2"/>
    </font>
    <font>
      <i/>
      <sz val="10"/>
      <color theme="1"/>
      <name val="Verdana"/>
      <family val="2"/>
    </font>
    <font>
      <b/>
      <i/>
      <sz val="9"/>
      <color theme="1"/>
      <name val="Verdana"/>
      <family val="2"/>
    </font>
  </fonts>
  <fills count="17">
    <fill>
      <patternFill patternType="none"/>
    </fill>
    <fill>
      <patternFill patternType="gray125"/>
    </fill>
    <fill>
      <patternFill patternType="solid">
        <fgColor rgb="FFC00000"/>
        <bgColor indexed="64"/>
      </patternFill>
    </fill>
    <fill>
      <patternFill patternType="solid">
        <fgColor theme="0" tint="-0.34998626667073579"/>
        <bgColor indexed="64"/>
      </patternFill>
    </fill>
    <fill>
      <patternFill patternType="solid">
        <fgColor indexed="13"/>
        <bgColor indexed="64"/>
      </patternFill>
    </fill>
    <fill>
      <patternFill patternType="solid">
        <fgColor theme="9" tint="0.79998168889431442"/>
        <bgColor indexed="64"/>
      </patternFill>
    </fill>
    <fill>
      <patternFill patternType="solid">
        <fgColor theme="3"/>
        <bgColor indexed="64"/>
      </patternFill>
    </fill>
    <fill>
      <patternFill patternType="solid">
        <fgColor rgb="FFF6A2EC"/>
        <bgColor indexed="64"/>
      </patternFill>
    </fill>
    <fill>
      <patternFill patternType="solid">
        <fgColor theme="4" tint="0.39997558519241921"/>
        <bgColor indexed="64"/>
      </patternFill>
    </fill>
    <fill>
      <patternFill patternType="solid">
        <fgColor rgb="FFFCE0F9"/>
        <bgColor indexed="64"/>
      </patternFill>
    </fill>
    <fill>
      <patternFill patternType="solid">
        <fgColor rgb="FF9900FF"/>
        <bgColor indexed="64"/>
      </patternFill>
    </fill>
    <fill>
      <patternFill patternType="solid">
        <fgColor rgb="FF55A93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s>
  <borders count="38">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ck">
        <color theme="0" tint="-0.34998626667073579"/>
      </right>
      <top style="thin">
        <color theme="0" tint="-0.34998626667073579"/>
      </top>
      <bottom/>
      <diagonal/>
    </border>
    <border>
      <left style="thin">
        <color theme="0" tint="-0.34998626667073579"/>
      </left>
      <right/>
      <top/>
      <bottom/>
      <diagonal/>
    </border>
    <border>
      <left/>
      <right style="thick">
        <color theme="0" tint="-0.34998626667073579"/>
      </right>
      <top/>
      <bottom/>
      <diagonal/>
    </border>
    <border>
      <left style="thin">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hair">
        <color indexed="56"/>
      </left>
      <right style="hair">
        <color indexed="56"/>
      </right>
      <top style="hair">
        <color indexed="56"/>
      </top>
      <bottom style="hair">
        <color indexed="56"/>
      </bottom>
      <diagonal/>
    </border>
    <border>
      <left/>
      <right/>
      <top/>
      <bottom style="thin">
        <color rgb="FFF6A2EC"/>
      </bottom>
      <diagonal/>
    </border>
    <border>
      <left/>
      <right/>
      <top style="thin">
        <color rgb="FFF6A2EC"/>
      </top>
      <bottom/>
      <diagonal/>
    </border>
    <border>
      <left style="thin">
        <color rgb="FF478B2C"/>
      </left>
      <right style="thin">
        <color rgb="FF478B2C"/>
      </right>
      <top style="thin">
        <color rgb="FF478B2C"/>
      </top>
      <bottom style="thin">
        <color rgb="FF478B2C"/>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ck">
        <color theme="0" tint="-0.34998626667073579"/>
      </left>
      <right/>
      <top/>
      <bottom/>
      <diagonal/>
    </border>
  </borders>
  <cellStyleXfs count="14">
    <xf numFmtId="0" fontId="0" fillId="0" borderId="0"/>
    <xf numFmtId="0" fontId="3" fillId="0" borderId="0"/>
    <xf numFmtId="0" fontId="7" fillId="0" borderId="9">
      <alignment horizontal="center" vertical="center" wrapText="1"/>
    </xf>
    <xf numFmtId="165" fontId="7" fillId="4" borderId="9">
      <alignment horizontal="right" vertical="center" wrapText="1"/>
      <protection locked="0"/>
    </xf>
    <xf numFmtId="3" fontId="7" fillId="4" borderId="9">
      <alignment vertical="center"/>
      <protection locked="0"/>
    </xf>
    <xf numFmtId="4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cellStyleXfs>
  <cellXfs count="168">
    <xf numFmtId="0" fontId="0" fillId="0" borderId="0" xfId="0"/>
    <xf numFmtId="0" fontId="0" fillId="0" borderId="0" xfId="0" applyAlignment="1">
      <alignment horizontal="center"/>
    </xf>
    <xf numFmtId="0" fontId="0" fillId="0" borderId="4" xfId="0" applyBorder="1"/>
    <xf numFmtId="0" fontId="4" fillId="0" borderId="0" xfId="0" applyFont="1" applyAlignment="1">
      <alignment horizontal="right"/>
    </xf>
    <xf numFmtId="0" fontId="8" fillId="0" borderId="0" xfId="0" applyFont="1"/>
    <xf numFmtId="0" fontId="0" fillId="0" borderId="5" xfId="0" applyBorder="1"/>
    <xf numFmtId="16" fontId="0" fillId="0" borderId="0" xfId="0" applyNumberFormat="1" applyAlignment="1">
      <alignment horizontal="right"/>
    </xf>
    <xf numFmtId="0" fontId="0" fillId="0" borderId="0" xfId="0" applyAlignment="1">
      <alignment horizontal="right"/>
    </xf>
    <xf numFmtId="0" fontId="4" fillId="0" borderId="4" xfId="0" applyFont="1" applyBorder="1"/>
    <xf numFmtId="0" fontId="0" fillId="0" borderId="6" xfId="0" applyBorder="1"/>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vertical="top" wrapText="1"/>
    </xf>
    <xf numFmtId="0" fontId="0" fillId="0" borderId="4" xfId="0" applyBorder="1" applyAlignment="1">
      <alignment vertical="top" wrapText="1"/>
    </xf>
    <xf numFmtId="0" fontId="9" fillId="0" borderId="0" xfId="0" applyFont="1" applyAlignment="1">
      <alignment horizontal="right" vertical="top" wrapText="1"/>
    </xf>
    <xf numFmtId="0" fontId="8" fillId="0" borderId="0" xfId="0" applyFont="1" applyAlignment="1">
      <alignment vertical="top" wrapText="1"/>
    </xf>
    <xf numFmtId="0" fontId="11" fillId="0" borderId="0" xfId="0" applyFont="1" applyAlignment="1">
      <alignment horizontal="center" vertical="top" wrapText="1"/>
    </xf>
    <xf numFmtId="0" fontId="13" fillId="0" borderId="0" xfId="0" applyFont="1"/>
    <xf numFmtId="0" fontId="0" fillId="0" borderId="10" xfId="0" applyBorder="1"/>
    <xf numFmtId="0" fontId="14" fillId="7" borderId="0" xfId="0" applyFont="1" applyFill="1"/>
    <xf numFmtId="0" fontId="14" fillId="7" borderId="0" xfId="0" applyFont="1" applyFill="1" applyAlignment="1">
      <alignment horizontal="center"/>
    </xf>
    <xf numFmtId="0" fontId="15" fillId="0" borderId="0" xfId="0" applyFont="1" applyAlignment="1">
      <alignment horizontal="center"/>
    </xf>
    <xf numFmtId="0" fontId="16" fillId="0" borderId="0" xfId="0" applyFont="1" applyAlignment="1">
      <alignment horizontal="center" vertical="top" wrapText="1"/>
    </xf>
    <xf numFmtId="0" fontId="17" fillId="7" borderId="0" xfId="0" applyFont="1" applyFill="1" applyAlignment="1">
      <alignment horizontal="center"/>
    </xf>
    <xf numFmtId="0" fontId="15" fillId="0" borderId="11" xfId="0" applyFont="1" applyBorder="1" applyAlignment="1">
      <alignment horizontal="center"/>
    </xf>
    <xf numFmtId="0" fontId="0" fillId="0" borderId="11" xfId="0" applyBorder="1"/>
    <xf numFmtId="0" fontId="8" fillId="0" borderId="0" xfId="0" applyFont="1" applyAlignment="1">
      <alignment vertical="top"/>
    </xf>
    <xf numFmtId="0" fontId="4" fillId="9" borderId="0" xfId="0" applyFont="1" applyFill="1" applyAlignment="1">
      <alignment horizontal="center"/>
    </xf>
    <xf numFmtId="0" fontId="21" fillId="11" borderId="12" xfId="0" applyFont="1" applyFill="1" applyBorder="1" applyAlignment="1">
      <alignment horizontal="center" vertical="center" wrapText="1"/>
    </xf>
    <xf numFmtId="3" fontId="21" fillId="11" borderId="12" xfId="0" applyNumberFormat="1" applyFont="1" applyFill="1" applyBorder="1" applyAlignment="1">
      <alignment horizontal="center" vertical="center" wrapText="1"/>
    </xf>
    <xf numFmtId="4" fontId="21" fillId="11" borderId="12" xfId="0" applyNumberFormat="1" applyFont="1" applyFill="1" applyBorder="1" applyAlignment="1">
      <alignment horizontal="center" vertical="center" wrapText="1"/>
    </xf>
    <xf numFmtId="166" fontId="21" fillId="11" borderId="12" xfId="0" applyNumberFormat="1" applyFont="1" applyFill="1" applyBorder="1" applyAlignment="1">
      <alignment horizontal="center" vertical="center" wrapText="1"/>
    </xf>
    <xf numFmtId="0" fontId="22" fillId="0" borderId="12" xfId="0" applyFont="1" applyBorder="1" applyAlignment="1">
      <alignment horizontal="center" vertical="center" wrapText="1"/>
    </xf>
    <xf numFmtId="3" fontId="22" fillId="0" borderId="12" xfId="0" applyNumberFormat="1" applyFont="1" applyBorder="1" applyAlignment="1">
      <alignment horizontal="center" vertical="center" wrapText="1"/>
    </xf>
    <xf numFmtId="4" fontId="22" fillId="0" borderId="12" xfId="0" applyNumberFormat="1" applyFont="1" applyBorder="1" applyAlignment="1">
      <alignment horizontal="center" vertical="center" wrapText="1"/>
    </xf>
    <xf numFmtId="166" fontId="22" fillId="0" borderId="12" xfId="0" applyNumberFormat="1" applyFont="1" applyBorder="1" applyAlignment="1">
      <alignment horizontal="center" vertical="center" wrapText="1"/>
    </xf>
    <xf numFmtId="0" fontId="23" fillId="0" borderId="0" xfId="0" applyFont="1"/>
    <xf numFmtId="3" fontId="24" fillId="0" borderId="12" xfId="0" applyNumberFormat="1" applyFont="1" applyBorder="1" applyAlignment="1">
      <alignment horizontal="center" vertical="center" wrapText="1"/>
    </xf>
    <xf numFmtId="0" fontId="10" fillId="0" borderId="0" xfId="0" applyFont="1"/>
    <xf numFmtId="0" fontId="27" fillId="0" borderId="12" xfId="0" applyFont="1" applyBorder="1" applyAlignment="1">
      <alignment horizontal="left" vertical="center" wrapText="1"/>
    </xf>
    <xf numFmtId="0" fontId="26" fillId="0" borderId="12" xfId="0" applyFont="1" applyBorder="1" applyAlignment="1">
      <alignment horizontal="center" vertical="center" wrapText="1"/>
    </xf>
    <xf numFmtId="3" fontId="26" fillId="0" borderId="12" xfId="0" applyNumberFormat="1" applyFont="1" applyBorder="1" applyAlignment="1">
      <alignment horizontal="center" vertical="center" wrapText="1"/>
    </xf>
    <xf numFmtId="166" fontId="26" fillId="0" borderId="12" xfId="0" applyNumberFormat="1" applyFont="1" applyBorder="1" applyAlignment="1">
      <alignment horizontal="center" vertical="center" wrapText="1"/>
    </xf>
    <xf numFmtId="3" fontId="27" fillId="0" borderId="12" xfId="0" applyNumberFormat="1" applyFont="1" applyBorder="1" applyAlignment="1">
      <alignment horizontal="center" vertical="center" wrapText="1"/>
    </xf>
    <xf numFmtId="4" fontId="26" fillId="0" borderId="12" xfId="0" applyNumberFormat="1" applyFont="1" applyBorder="1" applyAlignment="1">
      <alignment horizontal="center" vertical="center" wrapText="1"/>
    </xf>
    <xf numFmtId="0" fontId="0" fillId="0" borderId="16" xfId="0" applyBorder="1"/>
    <xf numFmtId="0" fontId="0" fillId="0" borderId="17" xfId="0" applyBorder="1"/>
    <xf numFmtId="0" fontId="10" fillId="0" borderId="16" xfId="0" applyFont="1" applyBorder="1"/>
    <xf numFmtId="0" fontId="10" fillId="0" borderId="17" xfId="0" applyFont="1" applyBorder="1"/>
    <xf numFmtId="0" fontId="0" fillId="0" borderId="18" xfId="0" applyBorder="1"/>
    <xf numFmtId="0" fontId="0" fillId="0" borderId="19" xfId="0" applyBorder="1"/>
    <xf numFmtId="0" fontId="0" fillId="0" borderId="20" xfId="0" applyBorder="1"/>
    <xf numFmtId="0" fontId="27" fillId="0" borderId="0" xfId="0" applyFont="1" applyAlignment="1">
      <alignment horizontal="left" vertical="center" wrapText="1"/>
    </xf>
    <xf numFmtId="0" fontId="26" fillId="0" borderId="0" xfId="0" applyFont="1" applyAlignment="1">
      <alignment horizontal="center" vertical="center" wrapText="1"/>
    </xf>
    <xf numFmtId="3" fontId="26" fillId="0" borderId="0" xfId="0" applyNumberFormat="1" applyFont="1" applyAlignment="1">
      <alignment horizontal="center" vertical="center" wrapText="1"/>
    </xf>
    <xf numFmtId="166" fontId="26" fillId="0" borderId="0" xfId="0" applyNumberFormat="1" applyFont="1" applyAlignment="1">
      <alignment horizontal="center" vertical="center" wrapText="1"/>
    </xf>
    <xf numFmtId="3" fontId="27" fillId="0" borderId="0" xfId="0" applyNumberFormat="1" applyFont="1" applyAlignment="1">
      <alignment horizontal="center" vertical="center" wrapText="1"/>
    </xf>
    <xf numFmtId="4" fontId="26" fillId="0" borderId="0" xfId="0" applyNumberFormat="1" applyFont="1" applyAlignment="1">
      <alignment horizontal="center" vertical="center" wrapText="1"/>
    </xf>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3" fontId="0" fillId="0" borderId="0" xfId="0" applyNumberFormat="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29" fillId="0" borderId="0" xfId="0" applyFont="1"/>
    <xf numFmtId="0" fontId="29" fillId="0" borderId="27" xfId="0" applyFont="1" applyBorder="1"/>
    <xf numFmtId="0" fontId="11" fillId="0" borderId="0" xfId="0" applyFont="1" applyAlignment="1">
      <alignment horizontal="center" vertical="center" wrapText="1"/>
    </xf>
    <xf numFmtId="0" fontId="14" fillId="7" borderId="0" xfId="0" applyFont="1" applyFill="1" applyAlignment="1">
      <alignment horizontal="center" vertical="center"/>
    </xf>
    <xf numFmtId="0" fontId="11" fillId="0" borderId="11" xfId="0" applyFont="1" applyBorder="1" applyAlignment="1">
      <alignment horizontal="center" vertical="center" wrapText="1"/>
    </xf>
    <xf numFmtId="0" fontId="0" fillId="0" borderId="0" xfId="0" applyAlignment="1">
      <alignment horizontal="center" vertical="center"/>
    </xf>
    <xf numFmtId="0" fontId="31" fillId="0" borderId="12" xfId="0" applyFont="1" applyBorder="1" applyAlignment="1">
      <alignment horizontal="left" vertical="center" wrapText="1"/>
    </xf>
    <xf numFmtId="0" fontId="32" fillId="0" borderId="0" xfId="0" applyFont="1"/>
    <xf numFmtId="0" fontId="8" fillId="0" borderId="5" xfId="0" applyFont="1" applyBorder="1"/>
    <xf numFmtId="0" fontId="8" fillId="0" borderId="5" xfId="0" applyFont="1" applyBorder="1" applyAlignment="1">
      <alignment vertical="top" wrapText="1"/>
    </xf>
    <xf numFmtId="0" fontId="12" fillId="8" borderId="0" xfId="0" applyFont="1" applyFill="1" applyAlignment="1">
      <alignment horizontal="center"/>
    </xf>
    <xf numFmtId="0" fontId="9" fillId="0" borderId="0" xfId="0" applyFont="1" applyAlignment="1">
      <alignment horizontal="center" vertical="top" wrapText="1"/>
    </xf>
    <xf numFmtId="0" fontId="9" fillId="0" borderId="0" xfId="0" applyFont="1" applyAlignment="1">
      <alignment horizontal="left" vertical="top" wrapText="1"/>
    </xf>
    <xf numFmtId="0" fontId="33" fillId="0" borderId="0" xfId="0" applyFont="1" applyAlignment="1">
      <alignment horizontal="center" vertical="top" wrapText="1"/>
    </xf>
    <xf numFmtId="0" fontId="33" fillId="0" borderId="0" xfId="0" applyFont="1" applyAlignment="1">
      <alignment horizontal="center" vertical="center" wrapText="1"/>
    </xf>
    <xf numFmtId="0" fontId="11" fillId="13" borderId="0" xfId="0" applyFont="1" applyFill="1" applyAlignment="1">
      <alignment horizontal="right" vertical="center" wrapText="1"/>
    </xf>
    <xf numFmtId="0" fontId="9" fillId="0" borderId="0" xfId="0" applyFont="1" applyAlignment="1">
      <alignment horizontal="right" vertical="center" wrapText="1"/>
    </xf>
    <xf numFmtId="3" fontId="11" fillId="13" borderId="0" xfId="0" applyNumberFormat="1" applyFont="1" applyFill="1" applyAlignment="1">
      <alignment horizontal="right" vertical="center" wrapText="1"/>
    </xf>
    <xf numFmtId="0" fontId="34" fillId="0" borderId="0" xfId="0" applyFont="1"/>
    <xf numFmtId="3" fontId="9" fillId="0" borderId="0" xfId="0" applyNumberFormat="1" applyFont="1" applyAlignment="1">
      <alignment horizontal="right" vertical="center" wrapText="1"/>
    </xf>
    <xf numFmtId="0" fontId="35" fillId="0" borderId="0" xfId="0" applyFont="1" applyAlignment="1">
      <alignment horizontal="right" vertical="center" wrapText="1"/>
    </xf>
    <xf numFmtId="3" fontId="33" fillId="0" borderId="0" xfId="0" applyNumberFormat="1" applyFont="1" applyAlignment="1">
      <alignment horizontal="right" vertical="center" wrapText="1"/>
    </xf>
    <xf numFmtId="0" fontId="11" fillId="15" borderId="0" xfId="0" applyFont="1" applyFill="1" applyAlignment="1">
      <alignment horizontal="center" vertical="center" wrapText="1"/>
    </xf>
    <xf numFmtId="0" fontId="9" fillId="14" borderId="0" xfId="0" applyFont="1" applyFill="1" applyAlignment="1">
      <alignment horizontal="right" vertical="center" wrapText="1"/>
    </xf>
    <xf numFmtId="0" fontId="11" fillId="13" borderId="11" xfId="0" applyFont="1" applyFill="1" applyBorder="1" applyAlignment="1">
      <alignment horizontal="center" vertical="center" wrapText="1"/>
    </xf>
    <xf numFmtId="0" fontId="9" fillId="14" borderId="0" xfId="0" applyFont="1" applyFill="1" applyAlignment="1">
      <alignment horizontal="center" vertical="top" wrapText="1"/>
    </xf>
    <xf numFmtId="4" fontId="9" fillId="16" borderId="0" xfId="0" applyNumberFormat="1" applyFont="1" applyFill="1" applyAlignment="1">
      <alignment horizontal="right" vertical="center" wrapText="1"/>
    </xf>
    <xf numFmtId="0" fontId="34" fillId="0" borderId="11" xfId="0" applyFont="1" applyBorder="1" applyAlignment="1">
      <alignment horizontal="center" vertical="center"/>
    </xf>
    <xf numFmtId="0" fontId="35" fillId="0" borderId="0" xfId="0" applyFont="1" applyAlignment="1">
      <alignment horizontal="center" vertical="center" wrapText="1"/>
    </xf>
    <xf numFmtId="0" fontId="34" fillId="0" borderId="0" xfId="0" applyFont="1" applyAlignment="1">
      <alignment horizontal="center" vertical="center"/>
    </xf>
    <xf numFmtId="0" fontId="9" fillId="13" borderId="11" xfId="0" applyFont="1" applyFill="1" applyBorder="1" applyAlignment="1">
      <alignment horizontal="right" vertical="center" wrapText="1"/>
    </xf>
    <xf numFmtId="4" fontId="9" fillId="13" borderId="0" xfId="0" applyNumberFormat="1" applyFont="1" applyFill="1" applyAlignment="1">
      <alignment horizontal="right" vertical="center" wrapText="1"/>
    </xf>
    <xf numFmtId="0" fontId="0" fillId="13" borderId="0" xfId="0" applyFill="1" applyAlignment="1">
      <alignment horizontal="center" vertical="center"/>
    </xf>
    <xf numFmtId="3" fontId="9" fillId="0" borderId="11" xfId="0" applyNumberFormat="1" applyFont="1" applyBorder="1" applyAlignment="1">
      <alignment horizontal="right" vertical="center" wrapText="1"/>
    </xf>
    <xf numFmtId="0" fontId="34" fillId="0" borderId="11" xfId="0" applyFont="1" applyBorder="1" applyAlignment="1">
      <alignment horizontal="center"/>
    </xf>
    <xf numFmtId="0" fontId="34" fillId="0" borderId="0" xfId="0" applyFont="1" applyAlignment="1">
      <alignment horizontal="center"/>
    </xf>
    <xf numFmtId="0" fontId="30" fillId="0" borderId="0" xfId="0" applyFont="1"/>
    <xf numFmtId="166" fontId="9" fillId="0" borderId="11" xfId="0" applyNumberFormat="1" applyFont="1" applyBorder="1" applyAlignment="1">
      <alignment horizontal="right" vertical="center" wrapText="1"/>
    </xf>
    <xf numFmtId="167" fontId="9" fillId="0" borderId="0" xfId="0" applyNumberFormat="1" applyFont="1" applyAlignment="1">
      <alignment horizontal="right" vertical="center" wrapText="1"/>
    </xf>
    <xf numFmtId="0" fontId="34" fillId="0" borderId="0" xfId="0" applyFont="1" applyAlignment="1">
      <alignment horizontal="center" vertical="center" wrapText="1"/>
    </xf>
    <xf numFmtId="0" fontId="4" fillId="0" borderId="0" xfId="0" applyFont="1" applyAlignment="1">
      <alignment horizontal="center" vertical="center" wrapText="1"/>
    </xf>
    <xf numFmtId="167" fontId="9" fillId="14" borderId="0" xfId="0" applyNumberFormat="1" applyFont="1" applyFill="1" applyAlignment="1">
      <alignment horizontal="right" vertical="center" wrapText="1"/>
    </xf>
    <xf numFmtId="167" fontId="9" fillId="14" borderId="11" xfId="0" applyNumberFormat="1" applyFont="1" applyFill="1" applyBorder="1" applyAlignment="1">
      <alignment horizontal="right" vertical="center" wrapText="1"/>
    </xf>
    <xf numFmtId="1" fontId="9" fillId="14" borderId="0" xfId="0" applyNumberFormat="1" applyFont="1" applyFill="1" applyAlignment="1">
      <alignment horizontal="right" vertical="center" wrapText="1"/>
    </xf>
    <xf numFmtId="1" fontId="9" fillId="0" borderId="0" xfId="0" applyNumberFormat="1" applyFont="1" applyAlignment="1">
      <alignment horizontal="right" vertical="center" wrapText="1"/>
    </xf>
    <xf numFmtId="1" fontId="33" fillId="14" borderId="0" xfId="0" applyNumberFormat="1" applyFont="1" applyFill="1" applyAlignment="1">
      <alignment horizontal="right" vertical="center" wrapText="1"/>
    </xf>
    <xf numFmtId="167" fontId="9" fillId="0" borderId="11" xfId="0" applyNumberFormat="1" applyFont="1" applyBorder="1" applyAlignment="1">
      <alignment horizontal="right" vertical="center" wrapText="1"/>
    </xf>
    <xf numFmtId="167" fontId="11" fillId="0" borderId="0" xfId="0" applyNumberFormat="1" applyFont="1" applyAlignment="1">
      <alignment horizontal="center" vertical="center" wrapText="1"/>
    </xf>
    <xf numFmtId="167" fontId="0" fillId="0" borderId="0" xfId="0" applyNumberFormat="1" applyAlignment="1">
      <alignment horizontal="center" vertical="center"/>
    </xf>
    <xf numFmtId="167" fontId="9" fillId="16" borderId="0" xfId="0" applyNumberFormat="1" applyFont="1" applyFill="1" applyAlignment="1">
      <alignment horizontal="right" vertical="center" wrapText="1"/>
    </xf>
    <xf numFmtId="166" fontId="9" fillId="0" borderId="0" xfId="0" applyNumberFormat="1" applyFont="1" applyAlignment="1">
      <alignment horizontal="right" vertical="center" wrapText="1"/>
    </xf>
    <xf numFmtId="166" fontId="9" fillId="14" borderId="11" xfId="0" applyNumberFormat="1" applyFont="1" applyFill="1" applyBorder="1" applyAlignment="1">
      <alignment horizontal="right" vertical="center" wrapText="1"/>
    </xf>
    <xf numFmtId="166" fontId="9" fillId="14" borderId="0" xfId="0" applyNumberFormat="1" applyFont="1" applyFill="1" applyAlignment="1">
      <alignment horizontal="right" vertical="center" wrapText="1"/>
    </xf>
    <xf numFmtId="0" fontId="0" fillId="0" borderId="4" xfId="0" applyBorder="1" applyAlignment="1">
      <alignment horizontal="left" vertical="top" wrapText="1"/>
    </xf>
    <xf numFmtId="0" fontId="0" fillId="0" borderId="0" xfId="0"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9" fillId="0" borderId="37" xfId="0" applyFont="1" applyBorder="1" applyAlignment="1">
      <alignment horizontal="center" vertical="center" wrapText="1"/>
    </xf>
    <xf numFmtId="0" fontId="29" fillId="0" borderId="0" xfId="0" applyFont="1" applyAlignment="1">
      <alignment horizontal="center" vertical="center" wrapText="1"/>
    </xf>
    <xf numFmtId="0" fontId="29" fillId="0" borderId="37" xfId="0" applyFont="1" applyBorder="1" applyAlignment="1">
      <alignment horizontal="center" wrapText="1"/>
    </xf>
    <xf numFmtId="0" fontId="29" fillId="0" borderId="0" xfId="0" applyFont="1" applyAlignment="1">
      <alignment horizontal="center" wrapText="1"/>
    </xf>
    <xf numFmtId="0" fontId="19" fillId="10" borderId="0" xfId="0" applyFont="1" applyFill="1" applyAlignment="1">
      <alignment horizontal="left" vertical="center" wrapText="1"/>
    </xf>
    <xf numFmtId="0" fontId="6" fillId="2" borderId="0" xfId="0" applyFont="1" applyFill="1" applyAlignment="1">
      <alignment horizontal="center" vertical="center" wrapText="1"/>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0" fillId="5" borderId="0" xfId="0" applyFill="1" applyAlignment="1">
      <alignment horizontal="left" vertical="top" wrapText="1"/>
    </xf>
    <xf numFmtId="0" fontId="0" fillId="5" borderId="5" xfId="0" applyFill="1" applyBorder="1" applyAlignment="1">
      <alignment horizontal="left" vertical="top" wrapText="1"/>
    </xf>
    <xf numFmtId="0" fontId="18" fillId="10" borderId="0" xfId="0" applyFont="1" applyFill="1" applyAlignment="1">
      <alignment horizontal="left" vertical="center"/>
    </xf>
    <xf numFmtId="0" fontId="4" fillId="9" borderId="11"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10" xfId="0" applyFont="1" applyFill="1" applyBorder="1" applyAlignment="1">
      <alignment horizontal="center" vertical="center" wrapText="1"/>
    </xf>
    <xf numFmtId="0" fontId="6" fillId="6"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center" wrapText="1"/>
    </xf>
    <xf numFmtId="0" fontId="11" fillId="15" borderId="0" xfId="0" applyFont="1" applyFill="1" applyAlignment="1">
      <alignment horizontal="center" vertical="center" wrapText="1"/>
    </xf>
    <xf numFmtId="0" fontId="0" fillId="0" borderId="0" xfId="0" applyAlignment="1">
      <alignment horizontal="center" wrapText="1"/>
    </xf>
    <xf numFmtId="0" fontId="12" fillId="8" borderId="0" xfId="0" applyFont="1" applyFill="1" applyAlignment="1">
      <alignment horizontal="left"/>
    </xf>
    <xf numFmtId="0" fontId="0" fillId="0" borderId="0" xfId="0"/>
    <xf numFmtId="0" fontId="25" fillId="12" borderId="21" xfId="0" applyFont="1" applyFill="1" applyBorder="1" applyAlignment="1">
      <alignment horizontal="center"/>
    </xf>
    <xf numFmtId="0" fontId="25" fillId="12" borderId="22" xfId="0" applyFont="1" applyFill="1" applyBorder="1" applyAlignment="1">
      <alignment horizontal="center"/>
    </xf>
    <xf numFmtId="0" fontId="25" fillId="12" borderId="23" xfId="0" applyFont="1" applyFill="1" applyBorder="1" applyAlignment="1">
      <alignment horizontal="center"/>
    </xf>
    <xf numFmtId="0" fontId="25" fillId="12" borderId="29" xfId="0" applyFont="1" applyFill="1" applyBorder="1" applyAlignment="1">
      <alignment horizontal="center"/>
    </xf>
    <xf numFmtId="0" fontId="25" fillId="12" borderId="30" xfId="0" applyFont="1" applyFill="1" applyBorder="1" applyAlignment="1">
      <alignment horizontal="center"/>
    </xf>
    <xf numFmtId="0" fontId="25" fillId="12" borderId="31" xfId="0" applyFont="1" applyFill="1" applyBorder="1" applyAlignment="1">
      <alignment horizontal="center"/>
    </xf>
    <xf numFmtId="0" fontId="12" fillId="8" borderId="0" xfId="0" applyFont="1" applyFill="1" applyAlignment="1">
      <alignment horizontal="center"/>
    </xf>
    <xf numFmtId="0" fontId="25" fillId="12" borderId="13" xfId="0" applyFont="1" applyFill="1" applyBorder="1" applyAlignment="1">
      <alignment horizontal="center"/>
    </xf>
    <xf numFmtId="0" fontId="25" fillId="12" borderId="14" xfId="0" applyFont="1" applyFill="1" applyBorder="1" applyAlignment="1">
      <alignment horizontal="center"/>
    </xf>
    <xf numFmtId="0" fontId="25" fillId="12" borderId="15" xfId="0" applyFont="1" applyFill="1" applyBorder="1" applyAlignment="1">
      <alignment horizontal="center"/>
    </xf>
  </cellXfs>
  <cellStyles count="14">
    <cellStyle name="blanc libellé SA" xfId="2" xr:uid="{00000000-0005-0000-0000-000000000000}"/>
    <cellStyle name="jaune clé" xfId="4" xr:uid="{00000000-0005-0000-0000-000001000000}"/>
    <cellStyle name="jaune en € sans virgule" xfId="3" xr:uid="{00000000-0005-0000-0000-000002000000}"/>
    <cellStyle name="Milliers 2" xfId="7" xr:uid="{00000000-0005-0000-0000-000003000000}"/>
    <cellStyle name="Milliers 2 2" xfId="12" xr:uid="{AAEDFB71-68DD-4B56-A761-FB20B5B4D521}"/>
    <cellStyle name="Monétaire 2" xfId="5" xr:uid="{00000000-0005-0000-0000-000004000000}"/>
    <cellStyle name="Monétaire 2 2" xfId="10" xr:uid="{877A290F-F002-47CD-B9EE-BE8A814EEF79}"/>
    <cellStyle name="Normal" xfId="0" builtinId="0"/>
    <cellStyle name="Normal 2" xfId="1" xr:uid="{00000000-0005-0000-0000-000006000000}"/>
    <cellStyle name="Normal 2 2" xfId="9" xr:uid="{EE8A0879-B9FE-4C56-A622-797FF1590BE9}"/>
    <cellStyle name="Normal 3" xfId="8" xr:uid="{00000000-0005-0000-0000-000007000000}"/>
    <cellStyle name="Normal 3 2" xfId="13" xr:uid="{F6426D87-FCEC-443F-940C-8F2BA8E7EE24}"/>
    <cellStyle name="Pourcentage 2" xfId="6" xr:uid="{00000000-0005-0000-0000-000008000000}"/>
    <cellStyle name="Pourcentage 2 2" xfId="11" xr:uid="{6021E769-CDD3-4487-95EF-CB0F8F921D16}"/>
  </cellStyles>
  <dxfs count="0"/>
  <tableStyles count="0" defaultTableStyle="TableStyleMedium2" defaultPivotStyle="PivotStyleLight16"/>
  <colors>
    <mruColors>
      <color rgb="FFF6A2EC"/>
      <color rgb="FFFCE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quette synth&#233;tique'!A1"/><Relationship Id="rId5" Type="http://schemas.openxmlformats.org/officeDocument/2006/relationships/hyperlink" Target="#'R&#233;sultat Co&#251;ts GHM commentaires'!A1"/><Relationship Id="rId4" Type="http://schemas.openxmlformats.org/officeDocument/2006/relationships/hyperlink" Target="#'R&#233;sultats Co&#251;ts par GHM'!A1"/></Relationships>
</file>

<file path=xl/drawings/_rels/drawing2.xml.rels><?xml version="1.0" encoding="UTF-8" standalone="yes"?>
<Relationships xmlns="http://schemas.openxmlformats.org/package/2006/relationships"><Relationship Id="rId1" Type="http://schemas.openxmlformats.org/officeDocument/2006/relationships/hyperlink" Target="#'Fiche de contenu d&#233;taill&#233;e'!A1"/></Relationships>
</file>

<file path=xl/drawings/_rels/drawing3.xml.rels><?xml version="1.0" encoding="UTF-8" standalone="yes"?>
<Relationships xmlns="http://schemas.openxmlformats.org/package/2006/relationships"><Relationship Id="rId1" Type="http://schemas.openxmlformats.org/officeDocument/2006/relationships/hyperlink" Target="#'Fiche de contenu d&#233;taill&#233;e'!A1"/></Relationships>
</file>

<file path=xl/drawings/_rels/drawing4.xml.rels><?xml version="1.0" encoding="UTF-8" standalone="yes"?>
<Relationships xmlns="http://schemas.openxmlformats.org/package/2006/relationships"><Relationship Id="rId3" Type="http://schemas.openxmlformats.org/officeDocument/2006/relationships/hyperlink" Target="#'R&#233;sultat Co&#251;ts GHM commentaires'!A1"/><Relationship Id="rId2" Type="http://schemas.openxmlformats.org/officeDocument/2006/relationships/hyperlink" Target="#'R&#233;sultats Co&#251;ts par GHM'!A1"/><Relationship Id="rId1" Type="http://schemas.openxmlformats.org/officeDocument/2006/relationships/hyperlink" Target="#'Fiche de contenu d&#233;taill&#233;e'!A1"/></Relationships>
</file>

<file path=xl/drawings/drawing1.xml><?xml version="1.0" encoding="utf-8"?>
<xdr:wsDr xmlns:xdr="http://schemas.openxmlformats.org/drawingml/2006/spreadsheetDrawing" xmlns:a="http://schemas.openxmlformats.org/drawingml/2006/main">
  <xdr:twoCellAnchor>
    <xdr:from>
      <xdr:col>8</xdr:col>
      <xdr:colOff>790575</xdr:colOff>
      <xdr:row>78</xdr:row>
      <xdr:rowOff>85725</xdr:rowOff>
    </xdr:from>
    <xdr:to>
      <xdr:col>10</xdr:col>
      <xdr:colOff>800100</xdr:colOff>
      <xdr:row>81</xdr:row>
      <xdr:rowOff>57150</xdr:rowOff>
    </xdr:to>
    <xdr:sp macro="" textlink="">
      <xdr:nvSpPr>
        <xdr:cNvPr id="21" name="ZoneTexte 20">
          <a:hlinkClick xmlns:r="http://schemas.openxmlformats.org/officeDocument/2006/relationships" r:id="rId1"/>
          <a:extLst>
            <a:ext uri="{FF2B5EF4-FFF2-40B4-BE49-F238E27FC236}">
              <a16:creationId xmlns:a16="http://schemas.microsoft.com/office/drawing/2014/main" id="{82BB23D7-B906-4EF5-A964-0ED0530EA496}"/>
            </a:ext>
          </a:extLst>
        </xdr:cNvPr>
        <xdr:cNvSpPr txBox="1"/>
      </xdr:nvSpPr>
      <xdr:spPr>
        <a:xfrm>
          <a:off x="8020050" y="13620750"/>
          <a:ext cx="1838325" cy="45720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pPr algn="ctr"/>
          <a:r>
            <a:rPr lang="fr-FR" sz="1000" b="1">
              <a:latin typeface="Verdana" panose="020B0604030504040204" pitchFamily="34" charset="0"/>
              <a:ea typeface="Verdana" panose="020B0604030504040204" pitchFamily="34" charset="0"/>
            </a:rPr>
            <a:t>Un exemple</a:t>
          </a:r>
          <a:r>
            <a:rPr lang="fr-FR" sz="1000" b="1" baseline="0">
              <a:latin typeface="Verdana" panose="020B0604030504040204" pitchFamily="34" charset="0"/>
              <a:ea typeface="Verdana" panose="020B0604030504040204" pitchFamily="34" charset="0"/>
            </a:rPr>
            <a:t> de maquette synthétique</a:t>
          </a:r>
          <a:endParaRPr lang="fr-FR" sz="1000" b="1">
            <a:latin typeface="Verdana" panose="020B0604030504040204" pitchFamily="34" charset="0"/>
            <a:ea typeface="Verdana" panose="020B0604030504040204" pitchFamily="34" charset="0"/>
          </a:endParaRPr>
        </a:p>
      </xdr:txBody>
    </xdr:sp>
    <xdr:clientData/>
  </xdr:twoCellAnchor>
  <xdr:twoCellAnchor editAs="oneCell">
    <xdr:from>
      <xdr:col>1</xdr:col>
      <xdr:colOff>866775</xdr:colOff>
      <xdr:row>15</xdr:row>
      <xdr:rowOff>142875</xdr:rowOff>
    </xdr:from>
    <xdr:to>
      <xdr:col>1</xdr:col>
      <xdr:colOff>1277832</xdr:colOff>
      <xdr:row>17</xdr:row>
      <xdr:rowOff>207140</xdr:rowOff>
    </xdr:to>
    <xdr:pic>
      <xdr:nvPicPr>
        <xdr:cNvPr id="22" name="Graphique 6" descr="Signe pouce en haut avec un remplissage uni">
          <a:extLst>
            <a:ext uri="{FF2B5EF4-FFF2-40B4-BE49-F238E27FC236}">
              <a16:creationId xmlns:a16="http://schemas.microsoft.com/office/drawing/2014/main" id="{90A77908-1640-41AC-AC58-62BA546507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43000" y="2895600"/>
          <a:ext cx="411057" cy="473840"/>
        </a:xfrm>
        <a:prstGeom prst="rect">
          <a:avLst/>
        </a:prstGeom>
      </xdr:spPr>
    </xdr:pic>
    <xdr:clientData/>
  </xdr:twoCellAnchor>
  <xdr:twoCellAnchor>
    <xdr:from>
      <xdr:col>9</xdr:col>
      <xdr:colOff>108333</xdr:colOff>
      <xdr:row>92</xdr:row>
      <xdr:rowOff>150495</xdr:rowOff>
    </xdr:from>
    <xdr:to>
      <xdr:col>10</xdr:col>
      <xdr:colOff>744855</xdr:colOff>
      <xdr:row>97</xdr:row>
      <xdr:rowOff>142516</xdr:rowOff>
    </xdr:to>
    <xdr:sp macro="" textlink="">
      <xdr:nvSpPr>
        <xdr:cNvPr id="23" name="ZoneTexte 22">
          <a:hlinkClick xmlns:r="http://schemas.openxmlformats.org/officeDocument/2006/relationships" r:id="rId4"/>
          <a:extLst>
            <a:ext uri="{FF2B5EF4-FFF2-40B4-BE49-F238E27FC236}">
              <a16:creationId xmlns:a16="http://schemas.microsoft.com/office/drawing/2014/main" id="{7A0F9034-6CA8-40E8-94B1-BD68AD88C4A2}"/>
            </a:ext>
          </a:extLst>
        </xdr:cNvPr>
        <xdr:cNvSpPr txBox="1"/>
      </xdr:nvSpPr>
      <xdr:spPr>
        <a:xfrm>
          <a:off x="8252208" y="15628620"/>
          <a:ext cx="1550922" cy="801646"/>
        </a:xfrm>
        <a:prstGeom prst="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t"/>
        <a:lstStyle/>
        <a:p>
          <a:pPr algn="ctr"/>
          <a:r>
            <a:rPr lang="fr-FR" sz="1000" b="1">
              <a:latin typeface="Verdana" panose="020B0604030504040204" pitchFamily="34" charset="0"/>
              <a:ea typeface="Verdana" panose="020B0604030504040204" pitchFamily="34" charset="0"/>
            </a:rPr>
            <a:t>Résultats</a:t>
          </a:r>
          <a:r>
            <a:rPr lang="fr-FR" sz="1000" b="1" baseline="0">
              <a:latin typeface="Verdana" panose="020B0604030504040204" pitchFamily="34" charset="0"/>
              <a:ea typeface="Verdana" panose="020B0604030504040204" pitchFamily="34" charset="0"/>
            </a:rPr>
            <a:t> Coûts par GHM </a:t>
          </a:r>
          <a:endParaRPr lang="fr-FR" sz="1000" b="0" baseline="0">
            <a:latin typeface="Verdana" panose="020B0604030504040204" pitchFamily="34" charset="0"/>
            <a:ea typeface="Verdana" panose="020B0604030504040204" pitchFamily="34" charset="0"/>
          </a:endParaRPr>
        </a:p>
        <a:p>
          <a:pPr algn="ctr"/>
          <a:r>
            <a:rPr lang="fr-FR" sz="1000" b="0" baseline="0">
              <a:latin typeface="Verdana" panose="020B0604030504040204" pitchFamily="34" charset="0"/>
              <a:ea typeface="Verdana" panose="020B0604030504040204" pitchFamily="34" charset="0"/>
            </a:rPr>
            <a:t>(étapes de sélection et de réalisation)</a:t>
          </a:r>
          <a:endParaRPr lang="fr-FR" sz="1000" b="0">
            <a:latin typeface="Verdana" panose="020B0604030504040204" pitchFamily="34" charset="0"/>
            <a:ea typeface="Verdana" panose="020B0604030504040204" pitchFamily="34" charset="0"/>
          </a:endParaRPr>
        </a:p>
      </xdr:txBody>
    </xdr:sp>
    <xdr:clientData/>
  </xdr:twoCellAnchor>
  <xdr:twoCellAnchor>
    <xdr:from>
      <xdr:col>7</xdr:col>
      <xdr:colOff>239670</xdr:colOff>
      <xdr:row>92</xdr:row>
      <xdr:rowOff>152400</xdr:rowOff>
    </xdr:from>
    <xdr:to>
      <xdr:col>8</xdr:col>
      <xdr:colOff>883920</xdr:colOff>
      <xdr:row>97</xdr:row>
      <xdr:rowOff>136585</xdr:rowOff>
    </xdr:to>
    <xdr:sp macro="" textlink="">
      <xdr:nvSpPr>
        <xdr:cNvPr id="24" name="ZoneTexte 23">
          <a:hlinkClick xmlns:r="http://schemas.openxmlformats.org/officeDocument/2006/relationships" r:id="rId5"/>
          <a:extLst>
            <a:ext uri="{FF2B5EF4-FFF2-40B4-BE49-F238E27FC236}">
              <a16:creationId xmlns:a16="http://schemas.microsoft.com/office/drawing/2014/main" id="{8865F790-0A5F-45BD-BA6C-1B98CCF7894E}"/>
            </a:ext>
          </a:extLst>
        </xdr:cNvPr>
        <xdr:cNvSpPr txBox="1"/>
      </xdr:nvSpPr>
      <xdr:spPr>
        <a:xfrm>
          <a:off x="6554745" y="15630525"/>
          <a:ext cx="1558650" cy="793810"/>
        </a:xfrm>
        <a:prstGeom prst="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t"/>
        <a:lstStyle/>
        <a:p>
          <a:pPr algn="ctr"/>
          <a:r>
            <a:rPr lang="fr-FR" sz="1000" b="1">
              <a:latin typeface="Verdana" panose="020B0604030504040204" pitchFamily="34" charset="0"/>
              <a:ea typeface="Verdana" panose="020B0604030504040204" pitchFamily="34" charset="0"/>
            </a:rPr>
            <a:t>Résultats</a:t>
          </a:r>
          <a:r>
            <a:rPr lang="fr-FR" sz="1000" b="1" baseline="0">
              <a:latin typeface="Verdana" panose="020B0604030504040204" pitchFamily="34" charset="0"/>
              <a:ea typeface="Verdana" panose="020B0604030504040204" pitchFamily="34" charset="0"/>
            </a:rPr>
            <a:t> Coûts par GHM  </a:t>
          </a:r>
          <a:endParaRPr lang="fr-FR" sz="1000" b="0" baseline="0">
            <a:latin typeface="Verdana" panose="020B0604030504040204" pitchFamily="34" charset="0"/>
            <a:ea typeface="Verdana" panose="020B0604030504040204" pitchFamily="34" charset="0"/>
          </a:endParaRPr>
        </a:p>
        <a:p>
          <a:pPr algn="ctr"/>
          <a:r>
            <a:rPr lang="fr-FR" sz="1000" b="0" baseline="0">
              <a:latin typeface="Verdana" panose="020B0604030504040204" pitchFamily="34" charset="0"/>
              <a:ea typeface="Verdana" panose="020B0604030504040204" pitchFamily="34" charset="0"/>
            </a:rPr>
            <a:t>(présentation et commentaires)</a:t>
          </a:r>
          <a:endParaRPr lang="fr-FR" sz="1000" b="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113852</xdr:colOff>
      <xdr:row>1</xdr:row>
      <xdr:rowOff>135815</xdr:rowOff>
    </xdr:from>
    <xdr:to>
      <xdr:col>4</xdr:col>
      <xdr:colOff>1550895</xdr:colOff>
      <xdr:row>1</xdr:row>
      <xdr:rowOff>433892</xdr:rowOff>
    </xdr:to>
    <xdr:sp macro="" textlink="">
      <xdr:nvSpPr>
        <xdr:cNvPr id="3" name="ZoneTexte 2">
          <a:hlinkClick xmlns:r="http://schemas.openxmlformats.org/officeDocument/2006/relationships" r:id="rId1"/>
          <a:extLst>
            <a:ext uri="{FF2B5EF4-FFF2-40B4-BE49-F238E27FC236}">
              <a16:creationId xmlns:a16="http://schemas.microsoft.com/office/drawing/2014/main" id="{7FF7BF49-8CF4-4CFE-9D1A-9FF950DED30B}"/>
            </a:ext>
          </a:extLst>
        </xdr:cNvPr>
        <xdr:cNvSpPr txBox="1"/>
      </xdr:nvSpPr>
      <xdr:spPr>
        <a:xfrm>
          <a:off x="2435711" y="225462"/>
          <a:ext cx="1571513" cy="298077"/>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algn="ctr"/>
          <a:r>
            <a:rPr lang="fr-FR" sz="1100" b="1"/>
            <a:t>Retour</a:t>
          </a:r>
          <a:r>
            <a:rPr lang="fr-FR" sz="1100" b="1" baseline="0"/>
            <a:t> accueil</a:t>
          </a:r>
          <a:endParaRPr lang="fr-FR"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1</xdr:row>
      <xdr:rowOff>57150</xdr:rowOff>
    </xdr:from>
    <xdr:to>
      <xdr:col>2</xdr:col>
      <xdr:colOff>183216</xdr:colOff>
      <xdr:row>2</xdr:row>
      <xdr:rowOff>104775</xdr:rowOff>
    </xdr:to>
    <xdr:sp macro="" textlink="">
      <xdr:nvSpPr>
        <xdr:cNvPr id="2" name="ZoneTexte 1">
          <a:hlinkClick xmlns:r="http://schemas.openxmlformats.org/officeDocument/2006/relationships" r:id="rId1"/>
          <a:extLst>
            <a:ext uri="{FF2B5EF4-FFF2-40B4-BE49-F238E27FC236}">
              <a16:creationId xmlns:a16="http://schemas.microsoft.com/office/drawing/2014/main" id="{F4A0CF3C-89EA-474B-94B7-631E01FE755A}"/>
            </a:ext>
          </a:extLst>
        </xdr:cNvPr>
        <xdr:cNvSpPr txBox="1"/>
      </xdr:nvSpPr>
      <xdr:spPr>
        <a:xfrm>
          <a:off x="276225" y="219075"/>
          <a:ext cx="1030941" cy="295275"/>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algn="ctr"/>
          <a:r>
            <a:rPr lang="fr-FR" sz="1100" b="1"/>
            <a:t>Retour</a:t>
          </a:r>
          <a:r>
            <a:rPr lang="fr-FR" sz="1100" b="1" baseline="0"/>
            <a:t> accueil</a:t>
          </a:r>
          <a:endParaRPr lang="fr-FR" sz="1100" b="1"/>
        </a:p>
      </xdr:txBody>
    </xdr:sp>
    <xdr:clientData/>
  </xdr:twoCellAnchor>
  <xdr:twoCellAnchor>
    <xdr:from>
      <xdr:col>1</xdr:col>
      <xdr:colOff>24765</xdr:colOff>
      <xdr:row>9</xdr:row>
      <xdr:rowOff>93346</xdr:rowOff>
    </xdr:from>
    <xdr:to>
      <xdr:col>2</xdr:col>
      <xdr:colOff>1434465</xdr:colOff>
      <xdr:row>13</xdr:row>
      <xdr:rowOff>133351</xdr:rowOff>
    </xdr:to>
    <xdr:sp macro="" textlink="">
      <xdr:nvSpPr>
        <xdr:cNvPr id="3" name="ZoneTexte 2">
          <a:extLst>
            <a:ext uri="{FF2B5EF4-FFF2-40B4-BE49-F238E27FC236}">
              <a16:creationId xmlns:a16="http://schemas.microsoft.com/office/drawing/2014/main" id="{D8627B25-3916-418F-8259-CDB86C0F6413}"/>
            </a:ext>
          </a:extLst>
        </xdr:cNvPr>
        <xdr:cNvSpPr txBox="1"/>
      </xdr:nvSpPr>
      <xdr:spPr>
        <a:xfrm>
          <a:off x="234315" y="1664971"/>
          <a:ext cx="2324100" cy="1535430"/>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r>
            <a:rPr lang="fr-FR" sz="900" b="1" baseline="0">
              <a:latin typeface="Verdana" panose="020B0604030504040204" pitchFamily="34" charset="0"/>
              <a:ea typeface="Verdana" panose="020B0604030504040204" pitchFamily="34" charset="0"/>
            </a:rPr>
            <a:t>Récupérer les informations depuis les tableaux de contrôle "Coûts des GHM". </a:t>
          </a:r>
        </a:p>
        <a:p>
          <a:endParaRPr lang="fr-FR" sz="900" b="1" baseline="0">
            <a:latin typeface="Verdana" panose="020B0604030504040204" pitchFamily="34" charset="0"/>
            <a:ea typeface="Verdana" panose="020B0604030504040204" pitchFamily="34" charset="0"/>
            <a:sym typeface="Wingdings" panose="05000000000000000000" pitchFamily="2" charset="2"/>
          </a:endParaRPr>
        </a:p>
        <a:p>
          <a:r>
            <a:rPr lang="fr-FR" sz="900" b="1" baseline="0">
              <a:latin typeface="Verdana" panose="020B0604030504040204" pitchFamily="34" charset="0"/>
              <a:ea typeface="Verdana" panose="020B0604030504040204" pitchFamily="34" charset="0"/>
              <a:sym typeface="Wingdings" panose="05000000000000000000" pitchFamily="2" charset="2"/>
            </a:rPr>
            <a:t>En triant successivement sur le coût brut moyen et le nombre de séjours, il est possible d'obtenir une analyse en trois parties comme dans l'onglet "Résultat Coûts GHM commentaires".</a:t>
          </a:r>
          <a:endParaRPr lang="fr-FR" sz="900" b="1">
            <a:latin typeface="Verdana" panose="020B0604030504040204" pitchFamily="34" charset="0"/>
            <a:ea typeface="Verdana" panose="020B0604030504040204" pitchFamily="34" charset="0"/>
          </a:endParaRPr>
        </a:p>
      </xdr:txBody>
    </xdr:sp>
    <xdr:clientData/>
  </xdr:twoCellAnchor>
  <xdr:twoCellAnchor>
    <xdr:from>
      <xdr:col>0</xdr:col>
      <xdr:colOff>180975</xdr:colOff>
      <xdr:row>139</xdr:row>
      <xdr:rowOff>0</xdr:rowOff>
    </xdr:from>
    <xdr:to>
      <xdr:col>2</xdr:col>
      <xdr:colOff>1381125</xdr:colOff>
      <xdr:row>139</xdr:row>
      <xdr:rowOff>0</xdr:rowOff>
    </xdr:to>
    <xdr:sp macro="" textlink="">
      <xdr:nvSpPr>
        <xdr:cNvPr id="8" name="ZoneTexte 7">
          <a:extLst>
            <a:ext uri="{FF2B5EF4-FFF2-40B4-BE49-F238E27FC236}">
              <a16:creationId xmlns:a16="http://schemas.microsoft.com/office/drawing/2014/main" id="{B194B086-ABAE-47E6-862D-E23E60A3123A}"/>
            </a:ext>
          </a:extLst>
        </xdr:cNvPr>
        <xdr:cNvSpPr txBox="1"/>
      </xdr:nvSpPr>
      <xdr:spPr>
        <a:xfrm>
          <a:off x="180975" y="48225075"/>
          <a:ext cx="2324100" cy="1276350"/>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r>
            <a:rPr lang="fr-FR" sz="900" b="1">
              <a:latin typeface="Verdana" panose="020B0604030504040204" pitchFamily="34" charset="0"/>
              <a:ea typeface="Verdana" panose="020B0604030504040204" pitchFamily="34" charset="0"/>
            </a:rPr>
            <a:t>Etape</a:t>
          </a:r>
          <a:r>
            <a:rPr lang="fr-FR" sz="900" b="1" baseline="0">
              <a:latin typeface="Verdana" panose="020B0604030504040204" pitchFamily="34" charset="0"/>
              <a:ea typeface="Verdana" panose="020B0604030504040204" pitchFamily="34" charset="0"/>
            </a:rPr>
            <a:t> 5 :</a:t>
          </a:r>
        </a:p>
        <a:p>
          <a:r>
            <a:rPr lang="fr-FR" sz="900" b="1" baseline="0">
              <a:latin typeface="Verdana" panose="020B0604030504040204" pitchFamily="34" charset="0"/>
              <a:ea typeface="Verdana" panose="020B0604030504040204" pitchFamily="34" charset="0"/>
            </a:rPr>
            <a:t>Sélectionner les 20 GHM les plus fréquents </a:t>
          </a:r>
          <a:r>
            <a:rPr lang="fr-FR" sz="1100" b="1" baseline="0">
              <a:solidFill>
                <a:schemeClr val="lt1"/>
              </a:solidFill>
              <a:effectLst/>
              <a:latin typeface="+mn-lt"/>
              <a:ea typeface="+mn-ea"/>
              <a:cs typeface="+mn-cs"/>
              <a:sym typeface="Wingdings" panose="05000000000000000000" pitchFamily="2" charset="2"/>
            </a:rPr>
            <a:t></a:t>
          </a:r>
          <a:br>
            <a:rPr lang="fr-FR" sz="1100" b="1" i="0" u="none" strike="noStrike">
              <a:solidFill>
                <a:schemeClr val="lt1"/>
              </a:solidFill>
              <a:effectLst/>
              <a:latin typeface="+mn-lt"/>
              <a:ea typeface="+mn-ea"/>
              <a:cs typeface="+mn-cs"/>
            </a:rPr>
          </a:br>
          <a:r>
            <a:rPr lang="fr-FR" sz="900" b="1" baseline="0">
              <a:latin typeface="Verdana" panose="020B0604030504040204" pitchFamily="34" charset="0"/>
              <a:ea typeface="Verdana" panose="020B0604030504040204" pitchFamily="34" charset="0"/>
            </a:rPr>
            <a:t>Rédiger un commentaire factuel dans l'onglet "Commentaires" </a:t>
          </a:r>
          <a:r>
            <a:rPr lang="fr-FR" sz="900" b="0" baseline="0">
              <a:latin typeface="Verdana" panose="020B0604030504040204" pitchFamily="34" charset="0"/>
              <a:ea typeface="Verdana" panose="020B0604030504040204" pitchFamily="34" charset="0"/>
            </a:rPr>
            <a:t>(coût moyen, nombre de séjours, DMS, écart par rapport au référentiel)</a:t>
          </a:r>
          <a:r>
            <a:rPr lang="fr-FR" sz="900" b="1" baseline="0">
              <a:latin typeface="Verdana" panose="020B0604030504040204" pitchFamily="34" charset="0"/>
              <a:ea typeface="Verdana" panose="020B0604030504040204" pitchFamily="34" charset="0"/>
            </a:rPr>
            <a:t> </a:t>
          </a:r>
          <a:r>
            <a:rPr lang="fr-FR" sz="900" b="1" baseline="0">
              <a:latin typeface="Verdana" panose="020B0604030504040204" pitchFamily="34" charset="0"/>
              <a:ea typeface="Verdana" panose="020B0604030504040204" pitchFamily="34" charset="0"/>
              <a:sym typeface="Wingdings" panose="05000000000000000000" pitchFamily="2" charset="2"/>
            </a:rPr>
            <a:t></a:t>
          </a:r>
          <a:endParaRPr lang="fr-FR" sz="900" b="1">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701040</xdr:colOff>
      <xdr:row>2</xdr:row>
      <xdr:rowOff>45720</xdr:rowOff>
    </xdr:from>
    <xdr:to>
      <xdr:col>3</xdr:col>
      <xdr:colOff>817581</xdr:colOff>
      <xdr:row>2</xdr:row>
      <xdr:rowOff>343797</xdr:rowOff>
    </xdr:to>
    <xdr:sp macro="" textlink="">
      <xdr:nvSpPr>
        <xdr:cNvPr id="2" name="ZoneTexte 1">
          <a:hlinkClick xmlns:r="http://schemas.openxmlformats.org/officeDocument/2006/relationships" r:id="rId1"/>
          <a:extLst>
            <a:ext uri="{FF2B5EF4-FFF2-40B4-BE49-F238E27FC236}">
              <a16:creationId xmlns:a16="http://schemas.microsoft.com/office/drawing/2014/main" id="{3318551B-EA04-489F-9DA7-F5CE9B1267C0}"/>
            </a:ext>
          </a:extLst>
        </xdr:cNvPr>
        <xdr:cNvSpPr txBox="1"/>
      </xdr:nvSpPr>
      <xdr:spPr>
        <a:xfrm>
          <a:off x="2194560" y="365760"/>
          <a:ext cx="1030941" cy="298077"/>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algn="ctr"/>
          <a:r>
            <a:rPr lang="fr-FR" sz="1100" b="1"/>
            <a:t>Retour</a:t>
          </a:r>
          <a:r>
            <a:rPr lang="fr-FR" sz="1100" b="1" baseline="0"/>
            <a:t> accueil</a:t>
          </a:r>
          <a:endParaRPr lang="fr-FR" sz="1100" b="1"/>
        </a:p>
      </xdr:txBody>
    </xdr:sp>
    <xdr:clientData/>
  </xdr:twoCellAnchor>
  <xdr:twoCellAnchor>
    <xdr:from>
      <xdr:col>2</xdr:col>
      <xdr:colOff>701040</xdr:colOff>
      <xdr:row>2</xdr:row>
      <xdr:rowOff>396241</xdr:rowOff>
    </xdr:from>
    <xdr:to>
      <xdr:col>3</xdr:col>
      <xdr:colOff>1866900</xdr:colOff>
      <xdr:row>2</xdr:row>
      <xdr:rowOff>670561</xdr:rowOff>
    </xdr:to>
    <xdr:sp macro="" textlink="">
      <xdr:nvSpPr>
        <xdr:cNvPr id="4" name="ZoneTexte 3">
          <a:hlinkClick xmlns:r="http://schemas.openxmlformats.org/officeDocument/2006/relationships" r:id="rId2"/>
          <a:extLst>
            <a:ext uri="{FF2B5EF4-FFF2-40B4-BE49-F238E27FC236}">
              <a16:creationId xmlns:a16="http://schemas.microsoft.com/office/drawing/2014/main" id="{C2D5647B-EFBE-4848-8FD3-6015972725F1}"/>
            </a:ext>
          </a:extLst>
        </xdr:cNvPr>
        <xdr:cNvSpPr txBox="1"/>
      </xdr:nvSpPr>
      <xdr:spPr>
        <a:xfrm>
          <a:off x="2194560" y="716281"/>
          <a:ext cx="2080260" cy="27432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algn="ctr"/>
          <a:r>
            <a:rPr lang="fr-FR" sz="1100" b="1"/>
            <a:t>Retour</a:t>
          </a:r>
          <a:r>
            <a:rPr lang="fr-FR" sz="1100" b="1" baseline="0"/>
            <a:t> résultats coûts par GHM</a:t>
          </a:r>
          <a:endParaRPr lang="fr-FR" sz="1100" b="1"/>
        </a:p>
      </xdr:txBody>
    </xdr:sp>
    <xdr:clientData/>
  </xdr:twoCellAnchor>
  <xdr:twoCellAnchor>
    <xdr:from>
      <xdr:col>0</xdr:col>
      <xdr:colOff>129540</xdr:colOff>
      <xdr:row>24</xdr:row>
      <xdr:rowOff>22860</xdr:rowOff>
    </xdr:from>
    <xdr:to>
      <xdr:col>0</xdr:col>
      <xdr:colOff>1005840</xdr:colOff>
      <xdr:row>25</xdr:row>
      <xdr:rowOff>114300</xdr:rowOff>
    </xdr:to>
    <xdr:sp macro="" textlink="">
      <xdr:nvSpPr>
        <xdr:cNvPr id="5" name="ZoneTexte 4">
          <a:hlinkClick xmlns:r="http://schemas.openxmlformats.org/officeDocument/2006/relationships" r:id="rId3"/>
          <a:extLst>
            <a:ext uri="{FF2B5EF4-FFF2-40B4-BE49-F238E27FC236}">
              <a16:creationId xmlns:a16="http://schemas.microsoft.com/office/drawing/2014/main" id="{128A43A0-62EF-430F-B610-80D9DB2E4193}"/>
            </a:ext>
          </a:extLst>
        </xdr:cNvPr>
        <xdr:cNvSpPr txBox="1"/>
      </xdr:nvSpPr>
      <xdr:spPr>
        <a:xfrm>
          <a:off x="129540" y="6614160"/>
          <a:ext cx="876300" cy="2514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lang="fr-FR" sz="900" b="1"/>
            <a:t>Haut de page</a:t>
          </a:r>
        </a:p>
      </xdr:txBody>
    </xdr:sp>
    <xdr:clientData/>
  </xdr:twoCellAnchor>
  <xdr:twoCellAnchor>
    <xdr:from>
      <xdr:col>0</xdr:col>
      <xdr:colOff>91440</xdr:colOff>
      <xdr:row>44</xdr:row>
      <xdr:rowOff>60960</xdr:rowOff>
    </xdr:from>
    <xdr:to>
      <xdr:col>0</xdr:col>
      <xdr:colOff>967740</xdr:colOff>
      <xdr:row>45</xdr:row>
      <xdr:rowOff>152400</xdr:rowOff>
    </xdr:to>
    <xdr:sp macro="" textlink="">
      <xdr:nvSpPr>
        <xdr:cNvPr id="9" name="ZoneTexte 8">
          <a:hlinkClick xmlns:r="http://schemas.openxmlformats.org/officeDocument/2006/relationships" r:id="rId3"/>
          <a:extLst>
            <a:ext uri="{FF2B5EF4-FFF2-40B4-BE49-F238E27FC236}">
              <a16:creationId xmlns:a16="http://schemas.microsoft.com/office/drawing/2014/main" id="{331D0E1D-D6B9-45C5-8600-6EAC6121B05D}"/>
            </a:ext>
          </a:extLst>
        </xdr:cNvPr>
        <xdr:cNvSpPr txBox="1"/>
      </xdr:nvSpPr>
      <xdr:spPr>
        <a:xfrm>
          <a:off x="91440" y="11978640"/>
          <a:ext cx="876300" cy="2514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lang="fr-FR" sz="900" b="1"/>
            <a:t>Haut de page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135"/>
  <sheetViews>
    <sheetView showGridLines="0" tabSelected="1" zoomScaleNormal="100" workbookViewId="0">
      <selection activeCell="M19" sqref="M19"/>
    </sheetView>
  </sheetViews>
  <sheetFormatPr baseColWidth="10" defaultColWidth="11" defaultRowHeight="12.6" x14ac:dyDescent="0.2"/>
  <cols>
    <col min="1" max="1" width="3.26953125" customWidth="1"/>
    <col min="2" max="2" width="17.453125" customWidth="1"/>
  </cols>
  <sheetData>
    <row r="2" spans="2:11" ht="19.8" x14ac:dyDescent="0.2">
      <c r="B2" s="139" t="s">
        <v>0</v>
      </c>
      <c r="C2" s="139"/>
      <c r="D2" s="139"/>
      <c r="E2" s="139"/>
      <c r="F2" s="139"/>
      <c r="G2" s="139"/>
      <c r="H2" s="139"/>
      <c r="I2" s="139"/>
      <c r="J2" s="139"/>
      <c r="K2" s="139"/>
    </row>
    <row r="4" spans="2:11" ht="19.8" x14ac:dyDescent="0.3">
      <c r="B4" s="140" t="s">
        <v>1</v>
      </c>
      <c r="C4" s="141"/>
      <c r="D4" s="141"/>
      <c r="E4" s="141"/>
      <c r="F4" s="141"/>
      <c r="G4" s="141"/>
      <c r="H4" s="141"/>
      <c r="I4" s="141"/>
      <c r="J4" s="141"/>
      <c r="K4" s="142"/>
    </row>
    <row r="5" spans="2:11" ht="6.6" customHeight="1" x14ac:dyDescent="0.2">
      <c r="B5" s="2"/>
      <c r="K5" s="5"/>
    </row>
    <row r="6" spans="2:11" ht="15" x14ac:dyDescent="0.25">
      <c r="B6" s="2" t="s">
        <v>2</v>
      </c>
      <c r="D6" s="3" t="s">
        <v>3</v>
      </c>
      <c r="E6" s="4" t="s">
        <v>4</v>
      </c>
      <c r="F6" s="3" t="s">
        <v>5</v>
      </c>
      <c r="G6" s="4" t="s">
        <v>4</v>
      </c>
      <c r="H6" s="3" t="s">
        <v>6</v>
      </c>
      <c r="I6" s="4" t="s">
        <v>7</v>
      </c>
      <c r="J6" s="3" t="s">
        <v>8</v>
      </c>
      <c r="K6" s="77" t="s">
        <v>4</v>
      </c>
    </row>
    <row r="7" spans="2:11" ht="8.1" customHeight="1" x14ac:dyDescent="0.2">
      <c r="B7" s="2"/>
      <c r="K7" s="5"/>
    </row>
    <row r="8" spans="2:11" ht="15" x14ac:dyDescent="0.25">
      <c r="B8" s="2" t="s">
        <v>9</v>
      </c>
      <c r="D8" s="6" t="s">
        <v>10</v>
      </c>
      <c r="E8" s="4" t="s">
        <v>7</v>
      </c>
      <c r="F8" s="7" t="s">
        <v>11</v>
      </c>
      <c r="G8" s="4" t="s">
        <v>7</v>
      </c>
      <c r="H8" s="7" t="s">
        <v>12</v>
      </c>
      <c r="I8" s="4" t="s">
        <v>4</v>
      </c>
      <c r="J8" s="7" t="s">
        <v>13</v>
      </c>
      <c r="K8" s="77" t="s">
        <v>7</v>
      </c>
    </row>
    <row r="9" spans="2:11" ht="8.1" customHeight="1" x14ac:dyDescent="0.2">
      <c r="B9" s="2"/>
      <c r="K9" s="5"/>
    </row>
    <row r="10" spans="2:11" ht="15" x14ac:dyDescent="0.25">
      <c r="B10" s="2" t="s">
        <v>14</v>
      </c>
      <c r="D10" s="3" t="s">
        <v>15</v>
      </c>
      <c r="E10" s="4" t="s">
        <v>7</v>
      </c>
      <c r="F10" s="3" t="s">
        <v>16</v>
      </c>
      <c r="G10" s="4" t="s">
        <v>4</v>
      </c>
      <c r="K10" s="5"/>
    </row>
    <row r="11" spans="2:11" ht="8.1" customHeight="1" x14ac:dyDescent="0.25">
      <c r="B11" s="2"/>
      <c r="D11" s="7"/>
      <c r="E11" s="4"/>
      <c r="F11" s="7"/>
      <c r="G11" s="4"/>
      <c r="K11" s="5"/>
    </row>
    <row r="12" spans="2:11" s="12" customFormat="1" ht="25.2" x14ac:dyDescent="0.25">
      <c r="B12" s="13" t="s">
        <v>17</v>
      </c>
      <c r="D12" s="14" t="s">
        <v>18</v>
      </c>
      <c r="E12" s="26" t="s">
        <v>4</v>
      </c>
      <c r="F12" s="14" t="s">
        <v>19</v>
      </c>
      <c r="G12" s="15" t="s">
        <v>7</v>
      </c>
      <c r="H12" s="14" t="s">
        <v>20</v>
      </c>
      <c r="I12" s="4" t="s">
        <v>4</v>
      </c>
      <c r="J12" s="14" t="s">
        <v>21</v>
      </c>
      <c r="K12" s="78" t="s">
        <v>7</v>
      </c>
    </row>
    <row r="13" spans="2:11" ht="7.95" customHeight="1" x14ac:dyDescent="0.25">
      <c r="B13" s="2"/>
      <c r="D13" s="7"/>
      <c r="E13" s="4"/>
      <c r="F13" s="7"/>
      <c r="G13" s="4"/>
      <c r="K13" s="5"/>
    </row>
    <row r="14" spans="2:11" ht="15" customHeight="1" x14ac:dyDescent="0.2">
      <c r="B14" s="8" t="s">
        <v>22</v>
      </c>
      <c r="C14" s="143" t="s">
        <v>23</v>
      </c>
      <c r="D14" s="143"/>
      <c r="E14" s="143"/>
      <c r="F14" s="143"/>
      <c r="G14" s="143"/>
      <c r="H14" s="143"/>
      <c r="I14" s="143"/>
      <c r="J14" s="143"/>
      <c r="K14" s="144"/>
    </row>
    <row r="15" spans="2:11" ht="8.1" customHeight="1" thickBot="1" x14ac:dyDescent="0.25">
      <c r="B15" s="9"/>
      <c r="C15" s="10"/>
      <c r="D15" s="10"/>
      <c r="E15" s="10"/>
      <c r="F15" s="10"/>
      <c r="G15" s="10"/>
      <c r="H15" s="10"/>
      <c r="I15" s="10"/>
      <c r="J15" s="10"/>
      <c r="K15" s="11"/>
    </row>
    <row r="16" spans="2:11" ht="13.2" thickTop="1" x14ac:dyDescent="0.2"/>
    <row r="17" spans="2:11" ht="19.95" customHeight="1" x14ac:dyDescent="0.2">
      <c r="B17" s="145" t="s">
        <v>24</v>
      </c>
      <c r="C17" s="138" t="s">
        <v>25</v>
      </c>
      <c r="D17" s="138"/>
      <c r="E17" s="138"/>
      <c r="F17" s="138"/>
      <c r="G17" s="138"/>
      <c r="H17" s="138"/>
      <c r="I17" s="138"/>
      <c r="J17" s="138"/>
      <c r="K17" s="138"/>
    </row>
    <row r="18" spans="2:11" ht="19.95" customHeight="1" x14ac:dyDescent="0.2">
      <c r="B18" s="145"/>
      <c r="C18" s="138"/>
      <c r="D18" s="138"/>
      <c r="E18" s="138"/>
      <c r="F18" s="138"/>
      <c r="G18" s="138"/>
      <c r="H18" s="138"/>
      <c r="I18" s="138"/>
      <c r="J18" s="138"/>
      <c r="K18" s="138"/>
    </row>
    <row r="20" spans="2:11" ht="19.8" x14ac:dyDescent="0.3">
      <c r="B20" s="140" t="s">
        <v>26</v>
      </c>
      <c r="C20" s="141"/>
      <c r="D20" s="141"/>
      <c r="E20" s="141"/>
      <c r="F20" s="141"/>
      <c r="G20" s="141"/>
      <c r="H20" s="141"/>
      <c r="I20" s="141"/>
      <c r="J20" s="141"/>
      <c r="K20" s="142"/>
    </row>
    <row r="21" spans="2:11" x14ac:dyDescent="0.2">
      <c r="B21" s="122" t="s">
        <v>27</v>
      </c>
      <c r="C21" s="123"/>
      <c r="D21" s="123"/>
      <c r="E21" s="123"/>
      <c r="F21" s="123"/>
      <c r="G21" s="123"/>
      <c r="H21" s="123"/>
      <c r="I21" s="123"/>
      <c r="J21" s="123"/>
      <c r="K21" s="124"/>
    </row>
    <row r="22" spans="2:11" x14ac:dyDescent="0.2">
      <c r="B22" s="125"/>
      <c r="C22" s="123"/>
      <c r="D22" s="123"/>
      <c r="E22" s="123"/>
      <c r="F22" s="123"/>
      <c r="G22" s="123"/>
      <c r="H22" s="123"/>
      <c r="I22" s="123"/>
      <c r="J22" s="123"/>
      <c r="K22" s="124"/>
    </row>
    <row r="23" spans="2:11" x14ac:dyDescent="0.2">
      <c r="B23" s="125"/>
      <c r="C23" s="123"/>
      <c r="D23" s="123"/>
      <c r="E23" s="123"/>
      <c r="F23" s="123"/>
      <c r="G23" s="123"/>
      <c r="H23" s="123"/>
      <c r="I23" s="123"/>
      <c r="J23" s="123"/>
      <c r="K23" s="124"/>
    </row>
    <row r="24" spans="2:11" x14ac:dyDescent="0.2">
      <c r="B24" s="125"/>
      <c r="C24" s="123"/>
      <c r="D24" s="123"/>
      <c r="E24" s="123"/>
      <c r="F24" s="123"/>
      <c r="G24" s="123"/>
      <c r="H24" s="123"/>
      <c r="I24" s="123"/>
      <c r="J24" s="123"/>
      <c r="K24" s="124"/>
    </row>
    <row r="25" spans="2:11" x14ac:dyDescent="0.2">
      <c r="B25" s="125"/>
      <c r="C25" s="123"/>
      <c r="D25" s="123"/>
      <c r="E25" s="123"/>
      <c r="F25" s="123"/>
      <c r="G25" s="123"/>
      <c r="H25" s="123"/>
      <c r="I25" s="123"/>
      <c r="J25" s="123"/>
      <c r="K25" s="124"/>
    </row>
    <row r="26" spans="2:11" x14ac:dyDescent="0.2">
      <c r="B26" s="125"/>
      <c r="C26" s="123"/>
      <c r="D26" s="123"/>
      <c r="E26" s="123"/>
      <c r="F26" s="123"/>
      <c r="G26" s="123"/>
      <c r="H26" s="123"/>
      <c r="I26" s="123"/>
      <c r="J26" s="123"/>
      <c r="K26" s="124"/>
    </row>
    <row r="27" spans="2:11" x14ac:dyDescent="0.2">
      <c r="B27" s="125"/>
      <c r="C27" s="123"/>
      <c r="D27" s="123"/>
      <c r="E27" s="123"/>
      <c r="F27" s="123"/>
      <c r="G27" s="123"/>
      <c r="H27" s="123"/>
      <c r="I27" s="123"/>
      <c r="J27" s="123"/>
      <c r="K27" s="124"/>
    </row>
    <row r="28" spans="2:11" x14ac:dyDescent="0.2">
      <c r="B28" s="125"/>
      <c r="C28" s="123"/>
      <c r="D28" s="123"/>
      <c r="E28" s="123"/>
      <c r="F28" s="123"/>
      <c r="G28" s="123"/>
      <c r="H28" s="123"/>
      <c r="I28" s="123"/>
      <c r="J28" s="123"/>
      <c r="K28" s="124"/>
    </row>
    <row r="29" spans="2:11" x14ac:dyDescent="0.2">
      <c r="B29" s="125"/>
      <c r="C29" s="123"/>
      <c r="D29" s="123"/>
      <c r="E29" s="123"/>
      <c r="F29" s="123"/>
      <c r="G29" s="123"/>
      <c r="H29" s="123"/>
      <c r="I29" s="123"/>
      <c r="J29" s="123"/>
      <c r="K29" s="124"/>
    </row>
    <row r="30" spans="2:11" x14ac:dyDescent="0.2">
      <c r="B30" s="125"/>
      <c r="C30" s="123"/>
      <c r="D30" s="123"/>
      <c r="E30" s="123"/>
      <c r="F30" s="123"/>
      <c r="G30" s="123"/>
      <c r="H30" s="123"/>
      <c r="I30" s="123"/>
      <c r="J30" s="123"/>
      <c r="K30" s="124"/>
    </row>
    <row r="31" spans="2:11" x14ac:dyDescent="0.2">
      <c r="B31" s="125"/>
      <c r="C31" s="123"/>
      <c r="D31" s="123"/>
      <c r="E31" s="123"/>
      <c r="F31" s="123"/>
      <c r="G31" s="123"/>
      <c r="H31" s="123"/>
      <c r="I31" s="123"/>
      <c r="J31" s="123"/>
      <c r="K31" s="124"/>
    </row>
    <row r="32" spans="2:11" x14ac:dyDescent="0.2">
      <c r="B32" s="125"/>
      <c r="C32" s="123"/>
      <c r="D32" s="123"/>
      <c r="E32" s="123"/>
      <c r="F32" s="123"/>
      <c r="G32" s="123"/>
      <c r="H32" s="123"/>
      <c r="I32" s="123"/>
      <c r="J32" s="123"/>
      <c r="K32" s="124"/>
    </row>
    <row r="33" spans="2:14" x14ac:dyDescent="0.2">
      <c r="B33" s="125"/>
      <c r="C33" s="123"/>
      <c r="D33" s="123"/>
      <c r="E33" s="123"/>
      <c r="F33" s="123"/>
      <c r="G33" s="123"/>
      <c r="H33" s="123"/>
      <c r="I33" s="123"/>
      <c r="J33" s="123"/>
      <c r="K33" s="124"/>
    </row>
    <row r="34" spans="2:14" x14ac:dyDescent="0.2">
      <c r="B34" s="125"/>
      <c r="C34" s="123"/>
      <c r="D34" s="123"/>
      <c r="E34" s="123"/>
      <c r="F34" s="123"/>
      <c r="G34" s="123"/>
      <c r="H34" s="123"/>
      <c r="I34" s="123"/>
      <c r="J34" s="123"/>
      <c r="K34" s="124"/>
    </row>
    <row r="35" spans="2:14" x14ac:dyDescent="0.2">
      <c r="B35" s="125"/>
      <c r="C35" s="123"/>
      <c r="D35" s="123"/>
      <c r="E35" s="123"/>
      <c r="F35" s="123"/>
      <c r="G35" s="123"/>
      <c r="H35" s="123"/>
      <c r="I35" s="123"/>
      <c r="J35" s="123"/>
      <c r="K35" s="124"/>
    </row>
    <row r="36" spans="2:14" ht="13.2" thickBot="1" x14ac:dyDescent="0.25">
      <c r="B36" s="126"/>
      <c r="C36" s="127"/>
      <c r="D36" s="127"/>
      <c r="E36" s="127"/>
      <c r="F36" s="127"/>
      <c r="G36" s="127"/>
      <c r="H36" s="127"/>
      <c r="I36" s="127"/>
      <c r="J36" s="127"/>
      <c r="K36" s="128"/>
    </row>
    <row r="37" spans="2:14" ht="13.2" thickTop="1" x14ac:dyDescent="0.2"/>
    <row r="38" spans="2:14" ht="19.8" x14ac:dyDescent="0.3">
      <c r="B38" s="140" t="s">
        <v>28</v>
      </c>
      <c r="C38" s="141"/>
      <c r="D38" s="141"/>
      <c r="E38" s="141"/>
      <c r="F38" s="141"/>
      <c r="G38" s="141"/>
      <c r="H38" s="141"/>
      <c r="I38" s="141"/>
      <c r="J38" s="141"/>
      <c r="K38" s="142"/>
    </row>
    <row r="39" spans="2:14" x14ac:dyDescent="0.2">
      <c r="B39" s="122" t="s">
        <v>408</v>
      </c>
      <c r="C39" s="123"/>
      <c r="D39" s="123"/>
      <c r="E39" s="123"/>
      <c r="F39" s="123"/>
      <c r="G39" s="123"/>
      <c r="H39" s="123"/>
      <c r="I39" s="123"/>
      <c r="J39" s="123"/>
      <c r="K39" s="124"/>
      <c r="L39" s="136"/>
      <c r="M39" s="137"/>
      <c r="N39" s="137"/>
    </row>
    <row r="40" spans="2:14" x14ac:dyDescent="0.2">
      <c r="B40" s="122"/>
      <c r="C40" s="123"/>
      <c r="D40" s="123"/>
      <c r="E40" s="123"/>
      <c r="F40" s="123"/>
      <c r="G40" s="123"/>
      <c r="H40" s="123"/>
      <c r="I40" s="123"/>
      <c r="J40" s="123"/>
      <c r="K40" s="124"/>
      <c r="L40" s="136"/>
      <c r="M40" s="137"/>
      <c r="N40" s="137"/>
    </row>
    <row r="41" spans="2:14" x14ac:dyDescent="0.2">
      <c r="B41" s="122"/>
      <c r="C41" s="123"/>
      <c r="D41" s="123"/>
      <c r="E41" s="123"/>
      <c r="F41" s="123"/>
      <c r="G41" s="123"/>
      <c r="H41" s="123"/>
      <c r="I41" s="123"/>
      <c r="J41" s="123"/>
      <c r="K41" s="124"/>
      <c r="L41" s="136"/>
      <c r="M41" s="137"/>
      <c r="N41" s="137"/>
    </row>
    <row r="42" spans="2:14" x14ac:dyDescent="0.2">
      <c r="B42" s="122"/>
      <c r="C42" s="123"/>
      <c r="D42" s="123"/>
      <c r="E42" s="123"/>
      <c r="F42" s="123"/>
      <c r="G42" s="123"/>
      <c r="H42" s="123"/>
      <c r="I42" s="123"/>
      <c r="J42" s="123"/>
      <c r="K42" s="124"/>
      <c r="L42" s="136"/>
      <c r="M42" s="137"/>
      <c r="N42" s="137"/>
    </row>
    <row r="43" spans="2:14" x14ac:dyDescent="0.2">
      <c r="B43" s="125"/>
      <c r="C43" s="123"/>
      <c r="D43" s="123"/>
      <c r="E43" s="123"/>
      <c r="F43" s="123"/>
      <c r="G43" s="123"/>
      <c r="H43" s="123"/>
      <c r="I43" s="123"/>
      <c r="J43" s="123"/>
      <c r="K43" s="124"/>
      <c r="L43" s="136"/>
      <c r="M43" s="137"/>
      <c r="N43" s="137"/>
    </row>
    <row r="44" spans="2:14" x14ac:dyDescent="0.2">
      <c r="B44" s="125"/>
      <c r="C44" s="123"/>
      <c r="D44" s="123"/>
      <c r="E44" s="123"/>
      <c r="F44" s="123"/>
      <c r="G44" s="123"/>
      <c r="H44" s="123"/>
      <c r="I44" s="123"/>
      <c r="J44" s="123"/>
      <c r="K44" s="124"/>
      <c r="L44" s="136"/>
      <c r="M44" s="137"/>
      <c r="N44" s="137"/>
    </row>
    <row r="45" spans="2:14" x14ac:dyDescent="0.2">
      <c r="B45" s="125"/>
      <c r="C45" s="123"/>
      <c r="D45" s="123"/>
      <c r="E45" s="123"/>
      <c r="F45" s="123"/>
      <c r="G45" s="123"/>
      <c r="H45" s="123"/>
      <c r="I45" s="123"/>
      <c r="J45" s="123"/>
      <c r="K45" s="124"/>
      <c r="L45" s="136"/>
      <c r="M45" s="137"/>
      <c r="N45" s="137"/>
    </row>
    <row r="46" spans="2:14" x14ac:dyDescent="0.2">
      <c r="B46" s="125"/>
      <c r="C46" s="123"/>
      <c r="D46" s="123"/>
      <c r="E46" s="123"/>
      <c r="F46" s="123"/>
      <c r="G46" s="123"/>
      <c r="H46" s="123"/>
      <c r="I46" s="123"/>
      <c r="J46" s="123"/>
      <c r="K46" s="124"/>
      <c r="L46" s="136"/>
      <c r="M46" s="137"/>
      <c r="N46" s="137"/>
    </row>
    <row r="47" spans="2:14" x14ac:dyDescent="0.2">
      <c r="B47" s="125"/>
      <c r="C47" s="123"/>
      <c r="D47" s="123"/>
      <c r="E47" s="123"/>
      <c r="F47" s="123"/>
      <c r="G47" s="123"/>
      <c r="H47" s="123"/>
      <c r="I47" s="123"/>
      <c r="J47" s="123"/>
      <c r="K47" s="124"/>
    </row>
    <row r="48" spans="2:14" x14ac:dyDescent="0.2">
      <c r="B48" s="125"/>
      <c r="C48" s="123"/>
      <c r="D48" s="123"/>
      <c r="E48" s="123"/>
      <c r="F48" s="123"/>
      <c r="G48" s="123"/>
      <c r="H48" s="123"/>
      <c r="I48" s="123"/>
      <c r="J48" s="123"/>
      <c r="K48" s="124"/>
    </row>
    <row r="49" spans="2:14" x14ac:dyDescent="0.2">
      <c r="B49" s="125"/>
      <c r="C49" s="123"/>
      <c r="D49" s="123"/>
      <c r="E49" s="123"/>
      <c r="F49" s="123"/>
      <c r="G49" s="123"/>
      <c r="H49" s="123"/>
      <c r="I49" s="123"/>
      <c r="J49" s="123"/>
      <c r="K49" s="124"/>
    </row>
    <row r="50" spans="2:14" ht="12.6" customHeight="1" x14ac:dyDescent="0.2">
      <c r="B50" s="125"/>
      <c r="C50" s="123"/>
      <c r="D50" s="123"/>
      <c r="E50" s="123"/>
      <c r="F50" s="123"/>
      <c r="G50" s="123"/>
      <c r="H50" s="123"/>
      <c r="I50" s="123"/>
      <c r="J50" s="123"/>
      <c r="K50" s="124"/>
      <c r="L50" s="134"/>
      <c r="M50" s="135"/>
      <c r="N50" s="135"/>
    </row>
    <row r="51" spans="2:14" x14ac:dyDescent="0.2">
      <c r="B51" s="125"/>
      <c r="C51" s="123"/>
      <c r="D51" s="123"/>
      <c r="E51" s="123"/>
      <c r="F51" s="123"/>
      <c r="G51" s="123"/>
      <c r="H51" s="123"/>
      <c r="I51" s="123"/>
      <c r="J51" s="123"/>
      <c r="K51" s="124"/>
      <c r="L51" s="134"/>
      <c r="M51" s="135"/>
      <c r="N51" s="135"/>
    </row>
    <row r="52" spans="2:14" x14ac:dyDescent="0.2">
      <c r="B52" s="125"/>
      <c r="C52" s="123"/>
      <c r="D52" s="123"/>
      <c r="E52" s="123"/>
      <c r="F52" s="123"/>
      <c r="G52" s="123"/>
      <c r="H52" s="123"/>
      <c r="I52" s="123"/>
      <c r="J52" s="123"/>
      <c r="K52" s="124"/>
      <c r="L52" s="134"/>
      <c r="M52" s="135"/>
      <c r="N52" s="135"/>
    </row>
    <row r="53" spans="2:14" x14ac:dyDescent="0.2">
      <c r="B53" s="125"/>
      <c r="C53" s="123"/>
      <c r="D53" s="123"/>
      <c r="E53" s="123"/>
      <c r="F53" s="123"/>
      <c r="G53" s="123"/>
      <c r="H53" s="123"/>
      <c r="I53" s="123"/>
      <c r="J53" s="123"/>
      <c r="K53" s="124"/>
      <c r="L53" s="134"/>
      <c r="M53" s="135"/>
      <c r="N53" s="135"/>
    </row>
    <row r="54" spans="2:14" x14ac:dyDescent="0.2">
      <c r="B54" s="125"/>
      <c r="C54" s="123"/>
      <c r="D54" s="123"/>
      <c r="E54" s="123"/>
      <c r="F54" s="123"/>
      <c r="G54" s="123"/>
      <c r="H54" s="123"/>
      <c r="I54" s="123"/>
      <c r="J54" s="123"/>
      <c r="K54" s="124"/>
    </row>
    <row r="55" spans="2:14" ht="13.2" thickBot="1" x14ac:dyDescent="0.25">
      <c r="B55" s="126"/>
      <c r="C55" s="127"/>
      <c r="D55" s="127"/>
      <c r="E55" s="127"/>
      <c r="F55" s="127"/>
      <c r="G55" s="127"/>
      <c r="H55" s="127"/>
      <c r="I55" s="127"/>
      <c r="J55" s="127"/>
      <c r="K55" s="128"/>
    </row>
    <row r="56" spans="2:14" ht="13.2" thickTop="1" x14ac:dyDescent="0.2"/>
    <row r="57" spans="2:14" ht="19.8" x14ac:dyDescent="0.3">
      <c r="B57" s="140" t="s">
        <v>29</v>
      </c>
      <c r="C57" s="141"/>
      <c r="D57" s="141"/>
      <c r="E57" s="141"/>
      <c r="F57" s="141"/>
      <c r="G57" s="141"/>
      <c r="H57" s="141"/>
      <c r="I57" s="141"/>
      <c r="J57" s="141"/>
      <c r="K57" s="142"/>
    </row>
    <row r="58" spans="2:14" x14ac:dyDescent="0.2">
      <c r="B58" s="122" t="s">
        <v>364</v>
      </c>
      <c r="C58" s="123"/>
      <c r="D58" s="123"/>
      <c r="E58" s="123"/>
      <c r="F58" s="123"/>
      <c r="G58" s="123"/>
      <c r="H58" s="123"/>
      <c r="I58" s="123"/>
      <c r="J58" s="123"/>
      <c r="K58" s="124"/>
      <c r="L58" s="136"/>
      <c r="M58" s="137"/>
      <c r="N58" s="137"/>
    </row>
    <row r="59" spans="2:14" x14ac:dyDescent="0.2">
      <c r="B59" s="125"/>
      <c r="C59" s="123"/>
      <c r="D59" s="123"/>
      <c r="E59" s="123"/>
      <c r="F59" s="123"/>
      <c r="G59" s="123"/>
      <c r="H59" s="123"/>
      <c r="I59" s="123"/>
      <c r="J59" s="123"/>
      <c r="K59" s="124"/>
      <c r="L59" s="136"/>
      <c r="M59" s="137"/>
      <c r="N59" s="137"/>
    </row>
    <row r="60" spans="2:14" x14ac:dyDescent="0.2">
      <c r="B60" s="125"/>
      <c r="C60" s="123"/>
      <c r="D60" s="123"/>
      <c r="E60" s="123"/>
      <c r="F60" s="123"/>
      <c r="G60" s="123"/>
      <c r="H60" s="123"/>
      <c r="I60" s="123"/>
      <c r="J60" s="123"/>
      <c r="K60" s="124"/>
      <c r="L60" s="136"/>
      <c r="M60" s="137"/>
      <c r="N60" s="137"/>
    </row>
    <row r="61" spans="2:14" x14ac:dyDescent="0.2">
      <c r="B61" s="125"/>
      <c r="C61" s="123"/>
      <c r="D61" s="123"/>
      <c r="E61" s="123"/>
      <c r="F61" s="123"/>
      <c r="G61" s="123"/>
      <c r="H61" s="123"/>
      <c r="I61" s="123"/>
      <c r="J61" s="123"/>
      <c r="K61" s="124"/>
      <c r="L61" s="136"/>
      <c r="M61" s="137"/>
      <c r="N61" s="137"/>
    </row>
    <row r="62" spans="2:14" x14ac:dyDescent="0.2">
      <c r="B62" s="125"/>
      <c r="C62" s="123"/>
      <c r="D62" s="123"/>
      <c r="E62" s="123"/>
      <c r="F62" s="123"/>
      <c r="G62" s="123"/>
      <c r="H62" s="123"/>
      <c r="I62" s="123"/>
      <c r="J62" s="123"/>
      <c r="K62" s="124"/>
    </row>
    <row r="63" spans="2:14" x14ac:dyDescent="0.2">
      <c r="B63" s="125"/>
      <c r="C63" s="123"/>
      <c r="D63" s="123"/>
      <c r="E63" s="123"/>
      <c r="F63" s="123"/>
      <c r="G63" s="123"/>
      <c r="H63" s="123"/>
      <c r="I63" s="123"/>
      <c r="J63" s="123"/>
      <c r="K63" s="124"/>
    </row>
    <row r="64" spans="2:14" x14ac:dyDescent="0.2">
      <c r="B64" s="125"/>
      <c r="C64" s="123"/>
      <c r="D64" s="123"/>
      <c r="E64" s="123"/>
      <c r="F64" s="123"/>
      <c r="G64" s="123"/>
      <c r="H64" s="123"/>
      <c r="I64" s="123"/>
      <c r="J64" s="123"/>
      <c r="K64" s="124"/>
    </row>
    <row r="65" spans="2:15" x14ac:dyDescent="0.2">
      <c r="B65" s="125"/>
      <c r="C65" s="123"/>
      <c r="D65" s="123"/>
      <c r="E65" s="123"/>
      <c r="F65" s="123"/>
      <c r="G65" s="123"/>
      <c r="H65" s="123"/>
      <c r="I65" s="123"/>
      <c r="J65" s="123"/>
      <c r="K65" s="124"/>
      <c r="L65" s="134"/>
      <c r="M65" s="135"/>
      <c r="N65" s="135"/>
      <c r="O65" s="135"/>
    </row>
    <row r="66" spans="2:15" x14ac:dyDescent="0.2">
      <c r="B66" s="125"/>
      <c r="C66" s="123"/>
      <c r="D66" s="123"/>
      <c r="E66" s="123"/>
      <c r="F66" s="123"/>
      <c r="G66" s="123"/>
      <c r="H66" s="123"/>
      <c r="I66" s="123"/>
      <c r="J66" s="123"/>
      <c r="K66" s="124"/>
      <c r="L66" s="134"/>
      <c r="M66" s="135"/>
      <c r="N66" s="135"/>
      <c r="O66" s="135"/>
    </row>
    <row r="67" spans="2:15" x14ac:dyDescent="0.2">
      <c r="B67" s="125"/>
      <c r="C67" s="123"/>
      <c r="D67" s="123"/>
      <c r="E67" s="123"/>
      <c r="F67" s="123"/>
      <c r="G67" s="123"/>
      <c r="H67" s="123"/>
      <c r="I67" s="123"/>
      <c r="J67" s="123"/>
      <c r="K67" s="124"/>
      <c r="L67" s="134"/>
      <c r="M67" s="135"/>
      <c r="N67" s="135"/>
      <c r="O67" s="135"/>
    </row>
    <row r="68" spans="2:15" x14ac:dyDescent="0.2">
      <c r="B68" s="125"/>
      <c r="C68" s="123"/>
      <c r="D68" s="123"/>
      <c r="E68" s="123"/>
      <c r="F68" s="123"/>
      <c r="G68" s="123"/>
      <c r="H68" s="123"/>
      <c r="I68" s="123"/>
      <c r="J68" s="123"/>
      <c r="K68" s="124"/>
      <c r="L68" s="134"/>
      <c r="M68" s="135"/>
      <c r="N68" s="135"/>
      <c r="O68" s="135"/>
    </row>
    <row r="69" spans="2:15" x14ac:dyDescent="0.2">
      <c r="B69" s="125"/>
      <c r="C69" s="123"/>
      <c r="D69" s="123"/>
      <c r="E69" s="123"/>
      <c r="F69" s="123"/>
      <c r="G69" s="123"/>
      <c r="H69" s="123"/>
      <c r="I69" s="123"/>
      <c r="J69" s="123"/>
      <c r="K69" s="124"/>
      <c r="L69" s="134"/>
      <c r="M69" s="135"/>
      <c r="N69" s="135"/>
      <c r="O69" s="135"/>
    </row>
    <row r="70" spans="2:15" x14ac:dyDescent="0.2">
      <c r="B70" s="125"/>
      <c r="C70" s="123"/>
      <c r="D70" s="123"/>
      <c r="E70" s="123"/>
      <c r="F70" s="123"/>
      <c r="G70" s="123"/>
      <c r="H70" s="123"/>
      <c r="I70" s="123"/>
      <c r="J70" s="123"/>
      <c r="K70" s="124"/>
      <c r="L70" s="134"/>
      <c r="M70" s="135"/>
      <c r="N70" s="135"/>
      <c r="O70" s="135"/>
    </row>
    <row r="71" spans="2:15" x14ac:dyDescent="0.2">
      <c r="B71" s="125"/>
      <c r="C71" s="123"/>
      <c r="D71" s="123"/>
      <c r="E71" s="123"/>
      <c r="F71" s="123"/>
      <c r="G71" s="123"/>
      <c r="H71" s="123"/>
      <c r="I71" s="123"/>
      <c r="J71" s="123"/>
      <c r="K71" s="124"/>
    </row>
    <row r="72" spans="2:15" x14ac:dyDescent="0.2">
      <c r="B72" s="125"/>
      <c r="C72" s="123"/>
      <c r="D72" s="123"/>
      <c r="E72" s="123"/>
      <c r="F72" s="123"/>
      <c r="G72" s="123"/>
      <c r="H72" s="123"/>
      <c r="I72" s="123"/>
      <c r="J72" s="123"/>
      <c r="K72" s="124"/>
    </row>
    <row r="73" spans="2:15" x14ac:dyDescent="0.2">
      <c r="B73" s="125"/>
      <c r="C73" s="123"/>
      <c r="D73" s="123"/>
      <c r="E73" s="123"/>
      <c r="F73" s="123"/>
      <c r="G73" s="123"/>
      <c r="H73" s="123"/>
      <c r="I73" s="123"/>
      <c r="J73" s="123"/>
      <c r="K73" s="124"/>
    </row>
    <row r="74" spans="2:15" x14ac:dyDescent="0.2">
      <c r="B74" s="125"/>
      <c r="C74" s="123"/>
      <c r="D74" s="123"/>
      <c r="E74" s="123"/>
      <c r="F74" s="123"/>
      <c r="G74" s="123"/>
      <c r="H74" s="123"/>
      <c r="I74" s="123"/>
      <c r="J74" s="123"/>
      <c r="K74" s="124"/>
    </row>
    <row r="75" spans="2:15" x14ac:dyDescent="0.2">
      <c r="B75" s="125"/>
      <c r="C75" s="123"/>
      <c r="D75" s="123"/>
      <c r="E75" s="123"/>
      <c r="F75" s="123"/>
      <c r="G75" s="123"/>
      <c r="H75" s="123"/>
      <c r="I75" s="123"/>
      <c r="J75" s="123"/>
      <c r="K75" s="124"/>
    </row>
    <row r="76" spans="2:15" ht="13.2" thickBot="1" x14ac:dyDescent="0.25">
      <c r="B76" s="126"/>
      <c r="C76" s="127"/>
      <c r="D76" s="127"/>
      <c r="E76" s="127"/>
      <c r="F76" s="127"/>
      <c r="G76" s="127"/>
      <c r="H76" s="127"/>
      <c r="I76" s="127"/>
      <c r="J76" s="127"/>
      <c r="K76" s="128"/>
    </row>
    <row r="77" spans="2:15" ht="13.2" thickTop="1" x14ac:dyDescent="0.2"/>
    <row r="78" spans="2:15" ht="19.8" x14ac:dyDescent="0.3">
      <c r="B78" s="140" t="s">
        <v>30</v>
      </c>
      <c r="C78" s="141"/>
      <c r="D78" s="141"/>
      <c r="E78" s="141"/>
      <c r="F78" s="141"/>
      <c r="G78" s="141"/>
      <c r="H78" s="141"/>
      <c r="I78" s="141"/>
      <c r="J78" s="141"/>
      <c r="K78" s="142"/>
    </row>
    <row r="79" spans="2:15" ht="12.75" customHeight="1" x14ac:dyDescent="0.2">
      <c r="B79" s="122" t="s">
        <v>366</v>
      </c>
      <c r="C79" s="129"/>
      <c r="D79" s="129"/>
      <c r="E79" s="129"/>
      <c r="F79" s="129"/>
      <c r="G79" s="129"/>
      <c r="H79" s="129"/>
      <c r="I79" s="129"/>
      <c r="J79" s="129"/>
      <c r="K79" s="130"/>
    </row>
    <row r="80" spans="2:15" x14ac:dyDescent="0.2">
      <c r="B80" s="122"/>
      <c r="C80" s="129"/>
      <c r="D80" s="129"/>
      <c r="E80" s="129"/>
      <c r="F80" s="129"/>
      <c r="G80" s="129"/>
      <c r="H80" s="129"/>
      <c r="I80" s="129"/>
      <c r="J80" s="129"/>
      <c r="K80" s="130"/>
    </row>
    <row r="81" spans="2:14" x14ac:dyDescent="0.2">
      <c r="B81" s="122"/>
      <c r="C81" s="129"/>
      <c r="D81" s="129"/>
      <c r="E81" s="129"/>
      <c r="F81" s="129"/>
      <c r="G81" s="129"/>
      <c r="H81" s="129"/>
      <c r="I81" s="129"/>
      <c r="J81" s="129"/>
      <c r="K81" s="130"/>
    </row>
    <row r="82" spans="2:14" x14ac:dyDescent="0.2">
      <c r="B82" s="122"/>
      <c r="C82" s="129"/>
      <c r="D82" s="129"/>
      <c r="E82" s="129"/>
      <c r="F82" s="129"/>
      <c r="G82" s="129"/>
      <c r="H82" s="129"/>
      <c r="I82" s="129"/>
      <c r="J82" s="129"/>
      <c r="K82" s="130"/>
    </row>
    <row r="83" spans="2:14" x14ac:dyDescent="0.2">
      <c r="B83" s="122"/>
      <c r="C83" s="129"/>
      <c r="D83" s="129"/>
      <c r="E83" s="129"/>
      <c r="F83" s="129"/>
      <c r="G83" s="129"/>
      <c r="H83" s="129"/>
      <c r="I83" s="129"/>
      <c r="J83" s="129"/>
      <c r="K83" s="130"/>
    </row>
    <row r="84" spans="2:14" x14ac:dyDescent="0.2">
      <c r="B84" s="122"/>
      <c r="C84" s="129"/>
      <c r="D84" s="129"/>
      <c r="E84" s="129"/>
      <c r="F84" s="129"/>
      <c r="G84" s="129"/>
      <c r="H84" s="129"/>
      <c r="I84" s="129"/>
      <c r="J84" s="129"/>
      <c r="K84" s="130"/>
    </row>
    <row r="85" spans="2:14" ht="12.6" customHeight="1" x14ac:dyDescent="0.2">
      <c r="B85" s="122"/>
      <c r="C85" s="129"/>
      <c r="D85" s="129"/>
      <c r="E85" s="129"/>
      <c r="F85" s="129"/>
      <c r="G85" s="129"/>
      <c r="H85" s="129"/>
      <c r="I85" s="129"/>
      <c r="J85" s="129"/>
      <c r="K85" s="130"/>
      <c r="L85" s="134"/>
      <c r="M85" s="135"/>
      <c r="N85" s="135"/>
    </row>
    <row r="86" spans="2:14" x14ac:dyDescent="0.2">
      <c r="B86" s="122"/>
      <c r="C86" s="129"/>
      <c r="D86" s="129"/>
      <c r="E86" s="129"/>
      <c r="F86" s="129"/>
      <c r="G86" s="129"/>
      <c r="H86" s="129"/>
      <c r="I86" s="129"/>
      <c r="J86" s="129"/>
      <c r="K86" s="130"/>
      <c r="L86" s="134"/>
      <c r="M86" s="135"/>
      <c r="N86" s="135"/>
    </row>
    <row r="87" spans="2:14" x14ac:dyDescent="0.2">
      <c r="B87" s="122"/>
      <c r="C87" s="129"/>
      <c r="D87" s="129"/>
      <c r="E87" s="129"/>
      <c r="F87" s="129"/>
      <c r="G87" s="129"/>
      <c r="H87" s="129"/>
      <c r="I87" s="129"/>
      <c r="J87" s="129"/>
      <c r="K87" s="130"/>
      <c r="L87" s="134"/>
      <c r="M87" s="135"/>
      <c r="N87" s="135"/>
    </row>
    <row r="88" spans="2:14" x14ac:dyDescent="0.2">
      <c r="B88" s="122"/>
      <c r="C88" s="129"/>
      <c r="D88" s="129"/>
      <c r="E88" s="129"/>
      <c r="F88" s="129"/>
      <c r="G88" s="129"/>
      <c r="H88" s="129"/>
      <c r="I88" s="129"/>
      <c r="J88" s="129"/>
      <c r="K88" s="130"/>
    </row>
    <row r="89" spans="2:14" x14ac:dyDescent="0.2">
      <c r="B89" s="122"/>
      <c r="C89" s="129"/>
      <c r="D89" s="129"/>
      <c r="E89" s="129"/>
      <c r="F89" s="129"/>
      <c r="G89" s="129"/>
      <c r="H89" s="129"/>
      <c r="I89" s="129"/>
      <c r="J89" s="129"/>
      <c r="K89" s="130"/>
    </row>
    <row r="90" spans="2:14" x14ac:dyDescent="0.2">
      <c r="B90" s="122"/>
      <c r="C90" s="129"/>
      <c r="D90" s="129"/>
      <c r="E90" s="129"/>
      <c r="F90" s="129"/>
      <c r="G90" s="129"/>
      <c r="H90" s="129"/>
      <c r="I90" s="129"/>
      <c r="J90" s="129"/>
      <c r="K90" s="130"/>
    </row>
    <row r="91" spans="2:14" x14ac:dyDescent="0.2">
      <c r="B91" s="122"/>
      <c r="C91" s="129"/>
      <c r="D91" s="129"/>
      <c r="E91" s="129"/>
      <c r="F91" s="129"/>
      <c r="G91" s="129"/>
      <c r="H91" s="129"/>
      <c r="I91" s="129"/>
      <c r="J91" s="129"/>
      <c r="K91" s="130"/>
    </row>
    <row r="92" spans="2:14" x14ac:dyDescent="0.2">
      <c r="B92" s="122"/>
      <c r="C92" s="129"/>
      <c r="D92" s="129"/>
      <c r="E92" s="129"/>
      <c r="F92" s="129"/>
      <c r="G92" s="129"/>
      <c r="H92" s="129"/>
      <c r="I92" s="129"/>
      <c r="J92" s="129"/>
      <c r="K92" s="130"/>
    </row>
    <row r="93" spans="2:14" x14ac:dyDescent="0.2">
      <c r="B93" s="122"/>
      <c r="C93" s="129"/>
      <c r="D93" s="129"/>
      <c r="E93" s="129"/>
      <c r="F93" s="129"/>
      <c r="G93" s="129"/>
      <c r="H93" s="129"/>
      <c r="I93" s="129"/>
      <c r="J93" s="129"/>
      <c r="K93" s="130"/>
    </row>
    <row r="94" spans="2:14" x14ac:dyDescent="0.2">
      <c r="B94" s="122"/>
      <c r="C94" s="129"/>
      <c r="D94" s="129"/>
      <c r="E94" s="129"/>
      <c r="F94" s="129"/>
      <c r="G94" s="129"/>
      <c r="H94" s="129"/>
      <c r="I94" s="129"/>
      <c r="J94" s="129"/>
      <c r="K94" s="130"/>
    </row>
    <row r="95" spans="2:14" x14ac:dyDescent="0.2">
      <c r="B95" s="122"/>
      <c r="C95" s="129"/>
      <c r="D95" s="129"/>
      <c r="E95" s="129"/>
      <c r="F95" s="129"/>
      <c r="G95" s="129"/>
      <c r="H95" s="129"/>
      <c r="I95" s="129"/>
      <c r="J95" s="129"/>
      <c r="K95" s="130"/>
    </row>
    <row r="96" spans="2:14" x14ac:dyDescent="0.2">
      <c r="B96" s="122"/>
      <c r="C96" s="129"/>
      <c r="D96" s="129"/>
      <c r="E96" s="129"/>
      <c r="F96" s="129"/>
      <c r="G96" s="129"/>
      <c r="H96" s="129"/>
      <c r="I96" s="129"/>
      <c r="J96" s="129"/>
      <c r="K96" s="130"/>
    </row>
    <row r="97" spans="2:12" x14ac:dyDescent="0.2">
      <c r="B97" s="122"/>
      <c r="C97" s="129"/>
      <c r="D97" s="129"/>
      <c r="E97" s="129"/>
      <c r="F97" s="129"/>
      <c r="G97" s="129"/>
      <c r="H97" s="129"/>
      <c r="I97" s="129"/>
      <c r="J97" s="129"/>
      <c r="K97" s="130"/>
    </row>
    <row r="98" spans="2:12" x14ac:dyDescent="0.2">
      <c r="B98" s="122"/>
      <c r="C98" s="129"/>
      <c r="D98" s="129"/>
      <c r="E98" s="129"/>
      <c r="F98" s="129"/>
      <c r="G98" s="129"/>
      <c r="H98" s="129"/>
      <c r="I98" s="129"/>
      <c r="J98" s="129"/>
      <c r="K98" s="130"/>
    </row>
    <row r="99" spans="2:12" x14ac:dyDescent="0.2">
      <c r="B99" s="122"/>
      <c r="C99" s="129"/>
      <c r="D99" s="129"/>
      <c r="E99" s="129"/>
      <c r="F99" s="129"/>
      <c r="G99" s="129"/>
      <c r="H99" s="129"/>
      <c r="I99" s="129"/>
      <c r="J99" s="129"/>
      <c r="K99" s="130"/>
    </row>
    <row r="100" spans="2:12" x14ac:dyDescent="0.2">
      <c r="B100" s="122"/>
      <c r="C100" s="129"/>
      <c r="D100" s="129"/>
      <c r="E100" s="129"/>
      <c r="F100" s="129"/>
      <c r="G100" s="129"/>
      <c r="H100" s="129"/>
      <c r="I100" s="129"/>
      <c r="J100" s="129"/>
      <c r="K100" s="130"/>
    </row>
    <row r="101" spans="2:12" ht="13.2" thickBot="1" x14ac:dyDescent="0.25">
      <c r="B101" s="131"/>
      <c r="C101" s="132"/>
      <c r="D101" s="132"/>
      <c r="E101" s="132"/>
      <c r="F101" s="132"/>
      <c r="G101" s="132"/>
      <c r="H101" s="132"/>
      <c r="I101" s="132"/>
      <c r="J101" s="132"/>
      <c r="K101" s="133"/>
    </row>
    <row r="102" spans="2:12" ht="13.2" thickTop="1" x14ac:dyDescent="0.2"/>
    <row r="103" spans="2:12" ht="19.8" x14ac:dyDescent="0.3">
      <c r="B103" s="140" t="s">
        <v>31</v>
      </c>
      <c r="C103" s="141"/>
      <c r="D103" s="141"/>
      <c r="E103" s="141"/>
      <c r="F103" s="141"/>
      <c r="G103" s="141"/>
      <c r="H103" s="141"/>
      <c r="I103" s="141"/>
      <c r="J103" s="141"/>
      <c r="K103" s="142"/>
    </row>
    <row r="104" spans="2:12" x14ac:dyDescent="0.2">
      <c r="B104" s="122" t="s">
        <v>365</v>
      </c>
      <c r="C104" s="123"/>
      <c r="D104" s="123"/>
      <c r="E104" s="123"/>
      <c r="F104" s="123"/>
      <c r="G104" s="123"/>
      <c r="H104" s="123"/>
      <c r="I104" s="123"/>
      <c r="J104" s="123"/>
      <c r="K104" s="124"/>
    </row>
    <row r="105" spans="2:12" x14ac:dyDescent="0.2">
      <c r="B105" s="125"/>
      <c r="C105" s="123"/>
      <c r="D105" s="123"/>
      <c r="E105" s="123"/>
      <c r="F105" s="123"/>
      <c r="G105" s="123"/>
      <c r="H105" s="123"/>
      <c r="I105" s="123"/>
      <c r="J105" s="123"/>
      <c r="K105" s="124"/>
    </row>
    <row r="106" spans="2:12" x14ac:dyDescent="0.2">
      <c r="B106" s="125"/>
      <c r="C106" s="123"/>
      <c r="D106" s="123"/>
      <c r="E106" s="123"/>
      <c r="F106" s="123"/>
      <c r="G106" s="123"/>
      <c r="H106" s="123"/>
      <c r="I106" s="123"/>
      <c r="J106" s="123"/>
      <c r="K106" s="124"/>
      <c r="L106" s="69"/>
    </row>
    <row r="107" spans="2:12" x14ac:dyDescent="0.2">
      <c r="B107" s="125"/>
      <c r="C107" s="123"/>
      <c r="D107" s="123"/>
      <c r="E107" s="123"/>
      <c r="F107" s="123"/>
      <c r="G107" s="123"/>
      <c r="H107" s="123"/>
      <c r="I107" s="123"/>
      <c r="J107" s="123"/>
      <c r="K107" s="124"/>
    </row>
    <row r="108" spans="2:12" x14ac:dyDescent="0.2">
      <c r="B108" s="125"/>
      <c r="C108" s="123"/>
      <c r="D108" s="123"/>
      <c r="E108" s="123"/>
      <c r="F108" s="123"/>
      <c r="G108" s="123"/>
      <c r="H108" s="123"/>
      <c r="I108" s="123"/>
      <c r="J108" s="123"/>
      <c r="K108" s="124"/>
    </row>
    <row r="109" spans="2:12" x14ac:dyDescent="0.2">
      <c r="B109" s="125"/>
      <c r="C109" s="123"/>
      <c r="D109" s="123"/>
      <c r="E109" s="123"/>
      <c r="F109" s="123"/>
      <c r="G109" s="123"/>
      <c r="H109" s="123"/>
      <c r="I109" s="123"/>
      <c r="J109" s="123"/>
      <c r="K109" s="124"/>
    </row>
    <row r="110" spans="2:12" x14ac:dyDescent="0.2">
      <c r="B110" s="125"/>
      <c r="C110" s="123"/>
      <c r="D110" s="123"/>
      <c r="E110" s="123"/>
      <c r="F110" s="123"/>
      <c r="G110" s="123"/>
      <c r="H110" s="123"/>
      <c r="I110" s="123"/>
      <c r="J110" s="123"/>
      <c r="K110" s="124"/>
    </row>
    <row r="111" spans="2:12" x14ac:dyDescent="0.2">
      <c r="B111" s="125"/>
      <c r="C111" s="123"/>
      <c r="D111" s="123"/>
      <c r="E111" s="123"/>
      <c r="F111" s="123"/>
      <c r="G111" s="123"/>
      <c r="H111" s="123"/>
      <c r="I111" s="123"/>
      <c r="J111" s="123"/>
      <c r="K111" s="124"/>
      <c r="L111" s="69"/>
    </row>
    <row r="112" spans="2:12" x14ac:dyDescent="0.2">
      <c r="B112" s="125"/>
      <c r="C112" s="123"/>
      <c r="D112" s="123"/>
      <c r="E112" s="123"/>
      <c r="F112" s="123"/>
      <c r="G112" s="123"/>
      <c r="H112" s="123"/>
      <c r="I112" s="123"/>
      <c r="J112" s="123"/>
      <c r="K112" s="124"/>
    </row>
    <row r="113" spans="2:12" x14ac:dyDescent="0.2">
      <c r="B113" s="125"/>
      <c r="C113" s="123"/>
      <c r="D113" s="123"/>
      <c r="E113" s="123"/>
      <c r="F113" s="123"/>
      <c r="G113" s="123"/>
      <c r="H113" s="123"/>
      <c r="I113" s="123"/>
      <c r="J113" s="123"/>
      <c r="K113" s="124"/>
    </row>
    <row r="114" spans="2:12" x14ac:dyDescent="0.2">
      <c r="B114" s="125"/>
      <c r="C114" s="123"/>
      <c r="D114" s="123"/>
      <c r="E114" s="123"/>
      <c r="F114" s="123"/>
      <c r="G114" s="123"/>
      <c r="H114" s="123"/>
      <c r="I114" s="123"/>
      <c r="J114" s="123"/>
      <c r="K114" s="124"/>
      <c r="L114" s="69"/>
    </row>
    <row r="115" spans="2:12" x14ac:dyDescent="0.2">
      <c r="B115" s="125"/>
      <c r="C115" s="123"/>
      <c r="D115" s="123"/>
      <c r="E115" s="123"/>
      <c r="F115" s="123"/>
      <c r="G115" s="123"/>
      <c r="H115" s="123"/>
      <c r="I115" s="123"/>
      <c r="J115" s="123"/>
      <c r="K115" s="124"/>
    </row>
    <row r="116" spans="2:12" ht="13.2" thickBot="1" x14ac:dyDescent="0.25">
      <c r="B116" s="126"/>
      <c r="C116" s="127"/>
      <c r="D116" s="127"/>
      <c r="E116" s="127"/>
      <c r="F116" s="127"/>
      <c r="G116" s="127"/>
      <c r="H116" s="127"/>
      <c r="I116" s="127"/>
      <c r="J116" s="127"/>
      <c r="K116" s="128"/>
    </row>
    <row r="117" spans="2:12" ht="13.2" thickTop="1" x14ac:dyDescent="0.2"/>
    <row r="118" spans="2:12" ht="19.8" x14ac:dyDescent="0.3">
      <c r="B118" s="140" t="s">
        <v>32</v>
      </c>
      <c r="C118" s="141"/>
      <c r="D118" s="141"/>
      <c r="E118" s="141"/>
      <c r="F118" s="141"/>
      <c r="G118" s="141"/>
      <c r="H118" s="141"/>
      <c r="I118" s="141"/>
      <c r="J118" s="141"/>
      <c r="K118" s="142"/>
    </row>
    <row r="119" spans="2:12" x14ac:dyDescent="0.2">
      <c r="B119" s="122" t="s">
        <v>410</v>
      </c>
      <c r="C119" s="129"/>
      <c r="D119" s="129"/>
      <c r="E119" s="129"/>
      <c r="F119" s="129"/>
      <c r="G119" s="129"/>
      <c r="H119" s="129"/>
      <c r="I119" s="129"/>
      <c r="J119" s="129"/>
      <c r="K119" s="130"/>
    </row>
    <row r="120" spans="2:12" x14ac:dyDescent="0.2">
      <c r="B120" s="122"/>
      <c r="C120" s="129"/>
      <c r="D120" s="129"/>
      <c r="E120" s="129"/>
      <c r="F120" s="129"/>
      <c r="G120" s="129"/>
      <c r="H120" s="129"/>
      <c r="I120" s="129"/>
      <c r="J120" s="129"/>
      <c r="K120" s="130"/>
    </row>
    <row r="121" spans="2:12" x14ac:dyDescent="0.2">
      <c r="B121" s="122"/>
      <c r="C121" s="129"/>
      <c r="D121" s="129"/>
      <c r="E121" s="129"/>
      <c r="F121" s="129"/>
      <c r="G121" s="129"/>
      <c r="H121" s="129"/>
      <c r="I121" s="129"/>
      <c r="J121" s="129"/>
      <c r="K121" s="130"/>
    </row>
    <row r="122" spans="2:12" x14ac:dyDescent="0.2">
      <c r="B122" s="122"/>
      <c r="C122" s="129"/>
      <c r="D122" s="129"/>
      <c r="E122" s="129"/>
      <c r="F122" s="129"/>
      <c r="G122" s="129"/>
      <c r="H122" s="129"/>
      <c r="I122" s="129"/>
      <c r="J122" s="129"/>
      <c r="K122" s="130"/>
    </row>
    <row r="123" spans="2:12" x14ac:dyDescent="0.2">
      <c r="B123" s="122"/>
      <c r="C123" s="129"/>
      <c r="D123" s="129"/>
      <c r="E123" s="129"/>
      <c r="F123" s="129"/>
      <c r="G123" s="129"/>
      <c r="H123" s="129"/>
      <c r="I123" s="129"/>
      <c r="J123" s="129"/>
      <c r="K123" s="130"/>
    </row>
    <row r="124" spans="2:12" x14ac:dyDescent="0.2">
      <c r="B124" s="122"/>
      <c r="C124" s="129"/>
      <c r="D124" s="129"/>
      <c r="E124" s="129"/>
      <c r="F124" s="129"/>
      <c r="G124" s="129"/>
      <c r="H124" s="129"/>
      <c r="I124" s="129"/>
      <c r="J124" s="129"/>
      <c r="K124" s="130"/>
    </row>
    <row r="125" spans="2:12" x14ac:dyDescent="0.2">
      <c r="B125" s="122"/>
      <c r="C125" s="129"/>
      <c r="D125" s="129"/>
      <c r="E125" s="129"/>
      <c r="F125" s="129"/>
      <c r="G125" s="129"/>
      <c r="H125" s="129"/>
      <c r="I125" s="129"/>
      <c r="J125" s="129"/>
      <c r="K125" s="130"/>
    </row>
    <row r="126" spans="2:12" x14ac:dyDescent="0.2">
      <c r="B126" s="122"/>
      <c r="C126" s="129"/>
      <c r="D126" s="129"/>
      <c r="E126" s="129"/>
      <c r="F126" s="129"/>
      <c r="G126" s="129"/>
      <c r="H126" s="129"/>
      <c r="I126" s="129"/>
      <c r="J126" s="129"/>
      <c r="K126" s="130"/>
    </row>
    <row r="127" spans="2:12" x14ac:dyDescent="0.2">
      <c r="B127" s="122"/>
      <c r="C127" s="129"/>
      <c r="D127" s="129"/>
      <c r="E127" s="129"/>
      <c r="F127" s="129"/>
      <c r="G127" s="129"/>
      <c r="H127" s="129"/>
      <c r="I127" s="129"/>
      <c r="J127" s="129"/>
      <c r="K127" s="130"/>
    </row>
    <row r="128" spans="2:12" x14ac:dyDescent="0.2">
      <c r="B128" s="122"/>
      <c r="C128" s="129"/>
      <c r="D128" s="129"/>
      <c r="E128" s="129"/>
      <c r="F128" s="129"/>
      <c r="G128" s="129"/>
      <c r="H128" s="129"/>
      <c r="I128" s="129"/>
      <c r="J128" s="129"/>
      <c r="K128" s="130"/>
    </row>
    <row r="129" spans="2:11" x14ac:dyDescent="0.2">
      <c r="B129" s="122"/>
      <c r="C129" s="129"/>
      <c r="D129" s="129"/>
      <c r="E129" s="129"/>
      <c r="F129" s="129"/>
      <c r="G129" s="129"/>
      <c r="H129" s="129"/>
      <c r="I129" s="129"/>
      <c r="J129" s="129"/>
      <c r="K129" s="130"/>
    </row>
    <row r="130" spans="2:11" ht="13.2" thickBot="1" x14ac:dyDescent="0.25">
      <c r="B130" s="131"/>
      <c r="C130" s="132"/>
      <c r="D130" s="132"/>
      <c r="E130" s="132"/>
      <c r="F130" s="132"/>
      <c r="G130" s="132"/>
      <c r="H130" s="132"/>
      <c r="I130" s="132"/>
      <c r="J130" s="132"/>
      <c r="K130" s="133"/>
    </row>
    <row r="131" spans="2:11" ht="13.2" thickTop="1" x14ac:dyDescent="0.2"/>
    <row r="132" spans="2:11" ht="19.8" x14ac:dyDescent="0.3">
      <c r="B132" s="140" t="s">
        <v>33</v>
      </c>
      <c r="C132" s="141"/>
      <c r="D132" s="141"/>
      <c r="E132" s="141"/>
      <c r="F132" s="141"/>
      <c r="G132" s="141"/>
      <c r="H132" s="141"/>
      <c r="I132" s="141"/>
      <c r="J132" s="141"/>
      <c r="K132" s="142"/>
    </row>
    <row r="133" spans="2:11" x14ac:dyDescent="0.2">
      <c r="B133" s="122" t="s">
        <v>34</v>
      </c>
      <c r="C133" s="123"/>
      <c r="D133" s="123"/>
      <c r="E133" s="123"/>
      <c r="F133" s="123"/>
      <c r="G133" s="123"/>
      <c r="H133" s="123"/>
      <c r="I133" s="123"/>
      <c r="J133" s="123"/>
      <c r="K133" s="124"/>
    </row>
    <row r="134" spans="2:11" ht="13.2" thickBot="1" x14ac:dyDescent="0.25">
      <c r="B134" s="126"/>
      <c r="C134" s="127"/>
      <c r="D134" s="127"/>
      <c r="E134" s="127"/>
      <c r="F134" s="127"/>
      <c r="G134" s="127"/>
      <c r="H134" s="127"/>
      <c r="I134" s="127"/>
      <c r="J134" s="127"/>
      <c r="K134" s="128"/>
    </row>
    <row r="135" spans="2:11" ht="13.2" thickTop="1" x14ac:dyDescent="0.2"/>
  </sheetData>
  <mergeCells count="24">
    <mergeCell ref="C17:K18"/>
    <mergeCell ref="B133:K134"/>
    <mergeCell ref="B2:K2"/>
    <mergeCell ref="B20:K20"/>
    <mergeCell ref="B21:K36"/>
    <mergeCell ref="B38:K38"/>
    <mergeCell ref="B39:K55"/>
    <mergeCell ref="B4:K4"/>
    <mergeCell ref="C14:K14"/>
    <mergeCell ref="B17:B18"/>
    <mergeCell ref="B119:K130"/>
    <mergeCell ref="B132:K132"/>
    <mergeCell ref="B57:K57"/>
    <mergeCell ref="B78:K78"/>
    <mergeCell ref="B103:K103"/>
    <mergeCell ref="B118:K118"/>
    <mergeCell ref="B58:K76"/>
    <mergeCell ref="B104:K116"/>
    <mergeCell ref="B79:K101"/>
    <mergeCell ref="L50:N53"/>
    <mergeCell ref="L39:N46"/>
    <mergeCell ref="L58:N61"/>
    <mergeCell ref="L85:N87"/>
    <mergeCell ref="L65:O70"/>
  </mergeCells>
  <phoneticPr fontId="5" type="noConversion"/>
  <pageMargins left="0.7" right="0.7" top="0.75" bottom="0.75" header="0.3" footer="0.3"/>
  <pageSetup paperSize="9" scale="67"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02E12-4C2D-43F0-96BA-6AEBE5D8EBF3}">
  <sheetPr>
    <tabColor theme="3"/>
    <pageSetUpPr fitToPage="1"/>
  </sheetPr>
  <dimension ref="A1:L73"/>
  <sheetViews>
    <sheetView showGridLines="0" topLeftCell="A30" zoomScale="85" zoomScaleNormal="85" workbookViewId="0">
      <selection activeCell="I13" sqref="I13"/>
    </sheetView>
  </sheetViews>
  <sheetFormatPr baseColWidth="10" defaultColWidth="11" defaultRowHeight="13.8" x14ac:dyDescent="0.2"/>
  <cols>
    <col min="1" max="1" width="14.6328125" customWidth="1"/>
    <col min="2" max="2" width="1.1796875" customWidth="1"/>
    <col min="3" max="3" width="13.6328125" customWidth="1"/>
    <col min="4" max="4" width="1.6328125" customWidth="1"/>
    <col min="5" max="5" width="36" customWidth="1"/>
    <col min="6" max="6" width="33.36328125" style="21" customWidth="1"/>
    <col min="7" max="7" width="6.7265625" style="1" customWidth="1"/>
    <col min="8" max="9" width="13.90625" customWidth="1"/>
    <col min="10" max="10" width="15.26953125" customWidth="1"/>
    <col min="11" max="11" width="13.90625" customWidth="1"/>
    <col min="12" max="12" width="6.36328125" customWidth="1"/>
  </cols>
  <sheetData>
    <row r="1" spans="1:11" ht="7.2" customHeight="1" x14ac:dyDescent="0.2"/>
    <row r="2" spans="1:11" ht="51" customHeight="1" x14ac:dyDescent="0.2">
      <c r="D2" s="149" t="s">
        <v>35</v>
      </c>
      <c r="E2" s="150"/>
      <c r="F2" s="150"/>
      <c r="G2" s="150"/>
      <c r="H2" s="150"/>
      <c r="I2" s="150"/>
      <c r="J2" s="150"/>
      <c r="K2" s="150"/>
    </row>
    <row r="4" spans="1:11" ht="14.4" x14ac:dyDescent="0.25">
      <c r="D4" s="17" t="s">
        <v>36</v>
      </c>
      <c r="E4" s="17"/>
      <c r="J4" s="79"/>
      <c r="K4" s="79" t="s">
        <v>37</v>
      </c>
    </row>
    <row r="6" spans="1:11" s="16" customFormat="1" ht="24.6" customHeight="1" x14ac:dyDescent="0.2">
      <c r="A6" s="151" t="s">
        <v>367</v>
      </c>
      <c r="F6" s="22"/>
      <c r="H6" s="154" t="s">
        <v>39</v>
      </c>
      <c r="I6" s="154"/>
      <c r="J6" s="155"/>
      <c r="K6" s="91" t="s">
        <v>40</v>
      </c>
    </row>
    <row r="7" spans="1:11" s="16" customFormat="1" ht="16.8" customHeight="1" x14ac:dyDescent="0.2">
      <c r="A7" s="152"/>
      <c r="F7" s="22"/>
      <c r="G7" s="82" t="s">
        <v>38</v>
      </c>
      <c r="H7" s="80" t="s">
        <v>42</v>
      </c>
      <c r="I7" s="80" t="s">
        <v>43</v>
      </c>
      <c r="J7" s="94" t="s">
        <v>41</v>
      </c>
      <c r="K7" s="80" t="s">
        <v>43</v>
      </c>
    </row>
    <row r="8" spans="1:11" s="16" customFormat="1" ht="22.2" x14ac:dyDescent="0.3">
      <c r="B8"/>
      <c r="C8" s="19" t="s">
        <v>44</v>
      </c>
      <c r="D8" s="23"/>
      <c r="E8" s="23"/>
      <c r="F8" s="23"/>
      <c r="G8" s="20"/>
      <c r="H8" s="19"/>
      <c r="I8" s="19"/>
      <c r="J8" s="19"/>
      <c r="K8" s="19"/>
    </row>
    <row r="9" spans="1:11" s="16" customFormat="1" ht="12" customHeight="1" x14ac:dyDescent="0.2">
      <c r="A9" s="80" t="s">
        <v>352</v>
      </c>
      <c r="B9"/>
      <c r="C9" s="147" t="s">
        <v>45</v>
      </c>
      <c r="D9" t="s">
        <v>46</v>
      </c>
      <c r="E9"/>
      <c r="F9"/>
      <c r="G9" s="83" t="s">
        <v>350</v>
      </c>
      <c r="H9" s="113">
        <v>9</v>
      </c>
      <c r="I9" s="85">
        <v>7</v>
      </c>
      <c r="J9" s="92">
        <f>+H9-I9</f>
        <v>2</v>
      </c>
      <c r="K9" s="84"/>
    </row>
    <row r="10" spans="1:11" s="16" customFormat="1" ht="12" customHeight="1" x14ac:dyDescent="0.2">
      <c r="A10" s="80" t="s">
        <v>369</v>
      </c>
      <c r="B10"/>
      <c r="C10" s="147"/>
      <c r="D10" t="s">
        <v>372</v>
      </c>
      <c r="E10"/>
      <c r="F10"/>
      <c r="G10" s="83" t="s">
        <v>350</v>
      </c>
      <c r="H10" s="88">
        <v>1794</v>
      </c>
      <c r="I10" s="88">
        <v>2443</v>
      </c>
      <c r="J10" s="112">
        <f t="shared" ref="J10:J13" si="0">+H10-I10</f>
        <v>-649</v>
      </c>
      <c r="K10" s="86"/>
    </row>
    <row r="11" spans="1:11" s="16" customFormat="1" ht="12" customHeight="1" x14ac:dyDescent="0.2">
      <c r="A11" s="80" t="s">
        <v>368</v>
      </c>
      <c r="B11"/>
      <c r="C11" s="147"/>
      <c r="D11" s="87" t="s">
        <v>371</v>
      </c>
      <c r="E11" s="87"/>
      <c r="F11" s="87"/>
      <c r="G11" s="83" t="s">
        <v>350</v>
      </c>
      <c r="H11" s="90">
        <v>980</v>
      </c>
      <c r="I11" s="90">
        <v>1251</v>
      </c>
      <c r="J11" s="114">
        <f t="shared" si="0"/>
        <v>-271</v>
      </c>
      <c r="K11" s="86"/>
    </row>
    <row r="12" spans="1:11" s="16" customFormat="1" ht="12" customHeight="1" x14ac:dyDescent="0.2">
      <c r="A12" s="80" t="s">
        <v>369</v>
      </c>
      <c r="B12"/>
      <c r="C12" s="147"/>
      <c r="E12" t="s">
        <v>47</v>
      </c>
      <c r="F12"/>
      <c r="G12" s="83" t="s">
        <v>350</v>
      </c>
      <c r="H12" s="113">
        <v>1343</v>
      </c>
      <c r="I12" s="113">
        <v>1841</v>
      </c>
      <c r="J12" s="112">
        <f t="shared" si="0"/>
        <v>-498</v>
      </c>
      <c r="K12" s="86"/>
    </row>
    <row r="13" spans="1:11" s="16" customFormat="1" ht="12" customHeight="1" x14ac:dyDescent="0.2">
      <c r="A13" s="80" t="s">
        <v>369</v>
      </c>
      <c r="B13"/>
      <c r="C13" s="147"/>
      <c r="E13" t="s">
        <v>370</v>
      </c>
      <c r="F13"/>
      <c r="G13" s="83" t="s">
        <v>350</v>
      </c>
      <c r="H13" s="113">
        <v>451</v>
      </c>
      <c r="I13" s="113">
        <v>602</v>
      </c>
      <c r="J13" s="112">
        <f t="shared" si="0"/>
        <v>-151</v>
      </c>
      <c r="K13" s="86"/>
    </row>
    <row r="14" spans="1:11" s="16" customFormat="1" ht="12" customHeight="1" x14ac:dyDescent="0.2">
      <c r="A14" s="80" t="s">
        <v>369</v>
      </c>
      <c r="B14"/>
      <c r="C14" s="147"/>
      <c r="E14" s="105" t="s">
        <v>397</v>
      </c>
      <c r="F14"/>
      <c r="G14" s="83" t="s">
        <v>350</v>
      </c>
      <c r="H14" s="89" t="s">
        <v>403</v>
      </c>
      <c r="I14" s="89" t="s">
        <v>403</v>
      </c>
      <c r="J14" s="92"/>
      <c r="K14" s="86"/>
    </row>
    <row r="15" spans="1:11" s="16" customFormat="1" ht="12" customHeight="1" x14ac:dyDescent="0.2">
      <c r="A15" s="80" t="s">
        <v>369</v>
      </c>
      <c r="B15"/>
      <c r="C15" s="147"/>
      <c r="E15" t="s">
        <v>377</v>
      </c>
      <c r="F15"/>
      <c r="G15" s="83" t="s">
        <v>350</v>
      </c>
      <c r="H15" s="89"/>
      <c r="I15" s="89"/>
      <c r="J15" s="92"/>
      <c r="K15" s="86"/>
    </row>
    <row r="16" spans="1:11" s="16" customFormat="1" ht="12.6" x14ac:dyDescent="0.2">
      <c r="B16"/>
      <c r="D16" s="25"/>
      <c r="E16" s="25"/>
      <c r="F16" s="25"/>
      <c r="G16" s="96"/>
      <c r="H16" s="102"/>
      <c r="I16" s="73"/>
      <c r="J16" s="73"/>
      <c r="K16" s="73"/>
    </row>
    <row r="17" spans="1:11" s="16" customFormat="1" ht="12.6" x14ac:dyDescent="0.2">
      <c r="B17"/>
      <c r="C17"/>
      <c r="D17"/>
      <c r="E17"/>
      <c r="F17"/>
      <c r="G17" s="71"/>
      <c r="H17" s="71"/>
      <c r="I17" s="71"/>
      <c r="J17" s="71"/>
      <c r="K17" s="71"/>
    </row>
    <row r="18" spans="1:11" s="16" customFormat="1" ht="22.2" x14ac:dyDescent="0.3">
      <c r="B18"/>
      <c r="C18" s="19" t="s">
        <v>48</v>
      </c>
      <c r="D18" s="19"/>
      <c r="E18" s="19"/>
      <c r="F18" s="23"/>
      <c r="G18" s="72"/>
      <c r="H18" s="72"/>
      <c r="I18" s="72"/>
      <c r="J18" s="72"/>
      <c r="K18" s="72"/>
    </row>
    <row r="19" spans="1:11" s="16" customFormat="1" ht="12" customHeight="1" x14ac:dyDescent="0.2">
      <c r="A19" s="80" t="s">
        <v>373</v>
      </c>
      <c r="B19"/>
      <c r="C19" s="27" t="s">
        <v>49</v>
      </c>
      <c r="D19" t="s">
        <v>374</v>
      </c>
      <c r="E19"/>
      <c r="F19"/>
      <c r="G19" s="83" t="s">
        <v>351</v>
      </c>
      <c r="H19" s="88">
        <v>16701.696</v>
      </c>
      <c r="I19" s="88">
        <v>16795.944</v>
      </c>
      <c r="J19" s="110">
        <f t="shared" ref="J19:J30" si="1">+H19-I19</f>
        <v>-94.247999999999593</v>
      </c>
      <c r="K19" s="86"/>
    </row>
    <row r="20" spans="1:11" s="16" customFormat="1" x14ac:dyDescent="0.2">
      <c r="A20" s="80" t="s">
        <v>353</v>
      </c>
      <c r="B20"/>
      <c r="C20" s="146" t="s">
        <v>375</v>
      </c>
      <c r="D20" s="25" t="s">
        <v>398</v>
      </c>
      <c r="E20" s="25"/>
      <c r="F20" s="24"/>
      <c r="G20" s="96" t="s">
        <v>376</v>
      </c>
      <c r="H20" s="115">
        <v>2120.6592000000001</v>
      </c>
      <c r="I20" s="115">
        <v>812.90880000000016</v>
      </c>
      <c r="J20" s="120">
        <f t="shared" si="1"/>
        <v>1307.7503999999999</v>
      </c>
      <c r="K20" s="93"/>
    </row>
    <row r="21" spans="1:11" s="16" customFormat="1" ht="12.6" x14ac:dyDescent="0.2">
      <c r="A21" s="80" t="s">
        <v>353</v>
      </c>
      <c r="B21"/>
      <c r="C21" s="150"/>
      <c r="D21" t="s">
        <v>379</v>
      </c>
      <c r="E21"/>
      <c r="F21"/>
      <c r="G21" s="83" t="s">
        <v>376</v>
      </c>
      <c r="H21" s="107">
        <v>206.07839999999999</v>
      </c>
      <c r="I21" s="107">
        <v>187.54560000000001</v>
      </c>
      <c r="J21" s="110">
        <f t="shared" si="1"/>
        <v>18.53279999999998</v>
      </c>
      <c r="K21" s="86"/>
    </row>
    <row r="22" spans="1:11" s="16" customFormat="1" ht="12.6" x14ac:dyDescent="0.2">
      <c r="A22" s="80" t="s">
        <v>353</v>
      </c>
      <c r="B22"/>
      <c r="C22" s="150"/>
      <c r="D22" t="s">
        <v>399</v>
      </c>
      <c r="E22"/>
      <c r="F22"/>
      <c r="G22" s="83" t="s">
        <v>376</v>
      </c>
      <c r="H22" s="107">
        <v>588.21840000000009</v>
      </c>
      <c r="I22" s="107">
        <v>431.64000000000004</v>
      </c>
      <c r="J22" s="110">
        <f t="shared" si="1"/>
        <v>156.57840000000004</v>
      </c>
      <c r="K22" s="86"/>
    </row>
    <row r="23" spans="1:11" s="16" customFormat="1" ht="12.6" x14ac:dyDescent="0.2">
      <c r="A23" s="80" t="s">
        <v>378</v>
      </c>
      <c r="B23"/>
      <c r="C23" s="153"/>
      <c r="D23" t="s">
        <v>377</v>
      </c>
      <c r="E23"/>
      <c r="F23"/>
      <c r="G23" s="97"/>
      <c r="H23" s="116"/>
      <c r="I23" s="116"/>
      <c r="J23" s="110">
        <f t="shared" si="1"/>
        <v>0</v>
      </c>
      <c r="K23" s="86"/>
    </row>
    <row r="24" spans="1:11" s="16" customFormat="1" ht="12.6" x14ac:dyDescent="0.2">
      <c r="A24" s="80" t="s">
        <v>354</v>
      </c>
      <c r="B24"/>
      <c r="C24" s="146" t="s">
        <v>380</v>
      </c>
      <c r="D24" s="25" t="s">
        <v>382</v>
      </c>
      <c r="E24" s="25"/>
      <c r="F24" s="25"/>
      <c r="G24" s="96" t="s">
        <v>376</v>
      </c>
      <c r="H24" s="115">
        <v>200.376</v>
      </c>
      <c r="I24" s="115">
        <v>135.74880000000002</v>
      </c>
      <c r="J24" s="111">
        <f t="shared" si="1"/>
        <v>64.627199999999988</v>
      </c>
      <c r="K24" s="115">
        <v>113.81</v>
      </c>
    </row>
    <row r="25" spans="1:11" s="16" customFormat="1" ht="12.6" x14ac:dyDescent="0.2">
      <c r="A25" s="80" t="s">
        <v>354</v>
      </c>
      <c r="B25"/>
      <c r="C25" s="147"/>
      <c r="D25" t="s">
        <v>400</v>
      </c>
      <c r="E25"/>
      <c r="F25"/>
      <c r="G25" s="83" t="s">
        <v>376</v>
      </c>
      <c r="H25" s="107">
        <v>0.31680000000000003</v>
      </c>
      <c r="I25" s="107">
        <v>0.31680000000000003</v>
      </c>
      <c r="J25" s="110">
        <f t="shared" si="1"/>
        <v>0</v>
      </c>
      <c r="K25" s="118">
        <v>0.24</v>
      </c>
    </row>
    <row r="26" spans="1:11" x14ac:dyDescent="0.2">
      <c r="A26" s="80" t="s">
        <v>354</v>
      </c>
      <c r="C26" s="147"/>
      <c r="D26" t="s">
        <v>383</v>
      </c>
      <c r="G26" s="98" t="s">
        <v>376</v>
      </c>
      <c r="H26" s="107">
        <v>8.9020799999999998</v>
      </c>
      <c r="I26" s="107">
        <v>7.9992000000000001</v>
      </c>
      <c r="J26" s="110">
        <f t="shared" si="1"/>
        <v>0.90287999999999968</v>
      </c>
      <c r="K26" s="118">
        <v>4.28</v>
      </c>
    </row>
    <row r="27" spans="1:11" x14ac:dyDescent="0.2">
      <c r="A27" s="80" t="s">
        <v>354</v>
      </c>
      <c r="C27" s="147"/>
      <c r="D27" t="s">
        <v>377</v>
      </c>
      <c r="G27" s="98"/>
      <c r="H27" s="117"/>
      <c r="I27" s="117"/>
      <c r="J27" s="110">
        <f t="shared" si="1"/>
        <v>0</v>
      </c>
      <c r="K27" s="117"/>
    </row>
    <row r="28" spans="1:11" ht="12.6" x14ac:dyDescent="0.2">
      <c r="A28" s="80" t="s">
        <v>355</v>
      </c>
      <c r="C28" s="146" t="s">
        <v>381</v>
      </c>
      <c r="D28" s="25" t="s">
        <v>401</v>
      </c>
      <c r="E28" s="25"/>
      <c r="F28" s="25"/>
      <c r="G28" s="96" t="s">
        <v>376</v>
      </c>
      <c r="H28" s="115">
        <v>221.01552000000001</v>
      </c>
      <c r="I28" s="115">
        <v>227.35152000000002</v>
      </c>
      <c r="J28" s="111">
        <f t="shared" si="1"/>
        <v>-6.3360000000000127</v>
      </c>
      <c r="K28" s="115">
        <v>0.3</v>
      </c>
    </row>
    <row r="29" spans="1:11" ht="12.6" x14ac:dyDescent="0.2">
      <c r="A29" s="80" t="s">
        <v>355</v>
      </c>
      <c r="C29" s="147"/>
      <c r="D29" t="s">
        <v>384</v>
      </c>
      <c r="F29"/>
      <c r="G29" s="98" t="s">
        <v>376</v>
      </c>
      <c r="H29" s="107">
        <v>19.712880000000002</v>
      </c>
      <c r="I29" s="107">
        <v>9.9950399999999995</v>
      </c>
      <c r="J29" s="110">
        <f t="shared" si="1"/>
        <v>9.7178400000000025</v>
      </c>
      <c r="K29" s="118">
        <v>10.199999999999999</v>
      </c>
    </row>
    <row r="30" spans="1:11" ht="12.6" x14ac:dyDescent="0.2">
      <c r="A30" s="80" t="s">
        <v>355</v>
      </c>
      <c r="C30" s="147"/>
      <c r="D30" t="s">
        <v>385</v>
      </c>
      <c r="F30"/>
      <c r="G30" s="98" t="s">
        <v>376</v>
      </c>
      <c r="H30" s="107">
        <v>6.3280800000000008</v>
      </c>
      <c r="I30" s="107">
        <v>5.6628000000000007</v>
      </c>
      <c r="J30" s="110">
        <f t="shared" si="1"/>
        <v>0.66528000000000009</v>
      </c>
      <c r="K30" s="118">
        <v>8.6</v>
      </c>
    </row>
    <row r="31" spans="1:11" s="16" customFormat="1" ht="12.6" x14ac:dyDescent="0.2">
      <c r="A31" s="80" t="s">
        <v>355</v>
      </c>
      <c r="B31"/>
      <c r="C31" s="147"/>
      <c r="D31" t="s">
        <v>377</v>
      </c>
      <c r="E31"/>
      <c r="F31"/>
      <c r="G31" s="74"/>
      <c r="H31" s="85"/>
      <c r="I31" s="85"/>
      <c r="J31" s="92"/>
      <c r="K31" s="95"/>
    </row>
    <row r="32" spans="1:11" ht="12.6" x14ac:dyDescent="0.2">
      <c r="A32" s="16"/>
      <c r="C32" s="16"/>
      <c r="D32" s="25"/>
      <c r="E32" s="25"/>
      <c r="F32" s="25"/>
      <c r="G32" s="96"/>
      <c r="H32" s="102"/>
      <c r="I32" s="73"/>
      <c r="J32" s="73"/>
      <c r="K32" s="73"/>
    </row>
    <row r="33" spans="1:11" s="16" customFormat="1" ht="12.6" x14ac:dyDescent="0.2">
      <c r="B33"/>
      <c r="C33"/>
      <c r="D33"/>
      <c r="E33"/>
      <c r="F33"/>
      <c r="G33" s="71"/>
      <c r="H33" s="71"/>
      <c r="I33" s="71"/>
      <c r="J33" s="71"/>
      <c r="K33" s="71"/>
    </row>
    <row r="34" spans="1:11" s="16" customFormat="1" ht="22.2" x14ac:dyDescent="0.3">
      <c r="B34"/>
      <c r="C34" s="19" t="s">
        <v>50</v>
      </c>
      <c r="D34" s="19"/>
      <c r="E34" s="19"/>
      <c r="F34" s="23"/>
      <c r="G34" s="72"/>
      <c r="H34" s="72"/>
      <c r="I34" s="72"/>
      <c r="J34" s="72"/>
      <c r="K34" s="72"/>
    </row>
    <row r="35" spans="1:11" s="16" customFormat="1" ht="12" customHeight="1" x14ac:dyDescent="0.2">
      <c r="A35" s="80" t="s">
        <v>402</v>
      </c>
      <c r="B35"/>
      <c r="C35" s="27" t="s">
        <v>387</v>
      </c>
      <c r="D35" s="25" t="s">
        <v>386</v>
      </c>
      <c r="E35" s="25"/>
      <c r="F35" s="25"/>
      <c r="G35" s="103" t="s">
        <v>350</v>
      </c>
      <c r="H35" s="115">
        <v>222.26687999999999</v>
      </c>
      <c r="I35" s="115">
        <v>217.66535999999999</v>
      </c>
      <c r="J35" s="111">
        <f t="shared" ref="J35:J44" si="2">+H35-I35</f>
        <v>4.6015199999999936</v>
      </c>
      <c r="K35" s="99"/>
    </row>
    <row r="36" spans="1:11" s="16" customFormat="1" ht="12" customHeight="1" x14ac:dyDescent="0.2">
      <c r="A36" s="80" t="s">
        <v>390</v>
      </c>
      <c r="B36"/>
      <c r="C36" s="27"/>
      <c r="D36"/>
      <c r="E36" t="s">
        <v>389</v>
      </c>
      <c r="F36"/>
      <c r="G36" s="104" t="s">
        <v>350</v>
      </c>
      <c r="H36" s="107">
        <v>96.164640000000006</v>
      </c>
      <c r="I36" s="107">
        <v>96.180480000000003</v>
      </c>
      <c r="J36" s="110">
        <f t="shared" si="2"/>
        <v>-1.583999999999719E-2</v>
      </c>
      <c r="K36" s="100"/>
    </row>
    <row r="37" spans="1:11" s="16" customFormat="1" ht="12" customHeight="1" x14ac:dyDescent="0.2">
      <c r="A37" s="80" t="s">
        <v>391</v>
      </c>
      <c r="B37"/>
      <c r="C37" s="27"/>
      <c r="D37"/>
      <c r="E37" t="s">
        <v>392</v>
      </c>
      <c r="F37"/>
      <c r="G37" s="104" t="s">
        <v>350</v>
      </c>
      <c r="H37" s="107">
        <v>19.728720000000003</v>
      </c>
      <c r="I37" s="107">
        <v>21.78</v>
      </c>
      <c r="J37" s="110">
        <f t="shared" si="2"/>
        <v>-2.0512799999999984</v>
      </c>
      <c r="K37" s="100"/>
    </row>
    <row r="38" spans="1:11" s="16" customFormat="1" ht="12" customHeight="1" x14ac:dyDescent="0.2">
      <c r="A38" s="80"/>
      <c r="B38"/>
      <c r="C38" s="27"/>
      <c r="D38"/>
      <c r="E38" t="s">
        <v>377</v>
      </c>
      <c r="F38"/>
      <c r="G38" s="83"/>
      <c r="H38" s="107"/>
      <c r="I38" s="116"/>
      <c r="J38" s="110"/>
      <c r="K38" s="86"/>
    </row>
    <row r="39" spans="1:11" s="16" customFormat="1" ht="12.6" x14ac:dyDescent="0.2">
      <c r="A39" s="80" t="s">
        <v>356</v>
      </c>
      <c r="B39"/>
      <c r="C39" s="146" t="s">
        <v>51</v>
      </c>
      <c r="D39" s="25" t="s">
        <v>52</v>
      </c>
      <c r="E39" s="25"/>
      <c r="F39" s="25"/>
      <c r="G39" s="96" t="s">
        <v>350</v>
      </c>
      <c r="H39" s="115">
        <v>39.956400000000002</v>
      </c>
      <c r="I39" s="115">
        <v>46.134</v>
      </c>
      <c r="J39" s="111">
        <f t="shared" si="2"/>
        <v>-6.1775999999999982</v>
      </c>
      <c r="K39" s="99"/>
    </row>
    <row r="40" spans="1:11" s="16" customFormat="1" ht="12.6" x14ac:dyDescent="0.2">
      <c r="A40" s="80" t="s">
        <v>356</v>
      </c>
      <c r="B40"/>
      <c r="C40" s="147"/>
      <c r="D40" t="s">
        <v>53</v>
      </c>
      <c r="E40"/>
      <c r="F40"/>
      <c r="G40" s="83" t="s">
        <v>350</v>
      </c>
      <c r="H40" s="107">
        <v>25.858799999999999</v>
      </c>
      <c r="I40" s="107">
        <v>21.962160000000001</v>
      </c>
      <c r="J40" s="110">
        <f t="shared" si="2"/>
        <v>3.8966399999999979</v>
      </c>
      <c r="K40" s="100"/>
    </row>
    <row r="41" spans="1:11" s="16" customFormat="1" x14ac:dyDescent="0.2">
      <c r="A41" s="80" t="s">
        <v>356</v>
      </c>
      <c r="B41"/>
      <c r="C41" s="147"/>
      <c r="D41" t="s">
        <v>388</v>
      </c>
      <c r="E41"/>
      <c r="F41" s="21"/>
      <c r="G41" s="98" t="s">
        <v>350</v>
      </c>
      <c r="H41" s="107">
        <v>0.72864000000000007</v>
      </c>
      <c r="I41" s="107">
        <v>0</v>
      </c>
      <c r="J41" s="110">
        <f t="shared" si="2"/>
        <v>0.72864000000000007</v>
      </c>
      <c r="K41" s="100"/>
    </row>
    <row r="42" spans="1:11" s="16" customFormat="1" x14ac:dyDescent="0.2">
      <c r="A42" s="80"/>
      <c r="B42"/>
      <c r="C42" s="147"/>
      <c r="D42" t="s">
        <v>377</v>
      </c>
      <c r="E42"/>
      <c r="F42" s="21"/>
      <c r="G42" s="98"/>
      <c r="H42" s="117"/>
      <c r="I42" s="117"/>
      <c r="J42" s="110">
        <f t="shared" si="2"/>
        <v>0</v>
      </c>
      <c r="K42" s="101"/>
    </row>
    <row r="43" spans="1:11" s="16" customFormat="1" ht="12.6" x14ac:dyDescent="0.2">
      <c r="A43" s="80" t="s">
        <v>356</v>
      </c>
      <c r="B43"/>
      <c r="C43" s="146" t="s">
        <v>54</v>
      </c>
      <c r="D43" s="25" t="s">
        <v>55</v>
      </c>
      <c r="E43" s="25"/>
      <c r="F43" s="25"/>
      <c r="G43" s="96" t="s">
        <v>376</v>
      </c>
      <c r="H43" s="106">
        <v>39114.504000000001</v>
      </c>
      <c r="I43" s="106">
        <v>35690.688000000002</v>
      </c>
      <c r="J43" s="120">
        <f t="shared" si="2"/>
        <v>3423.8159999999989</v>
      </c>
      <c r="K43" s="99"/>
    </row>
    <row r="44" spans="1:11" s="16" customFormat="1" ht="12.6" x14ac:dyDescent="0.2">
      <c r="A44" s="80" t="s">
        <v>356</v>
      </c>
      <c r="B44"/>
      <c r="C44" s="147"/>
      <c r="D44" t="s">
        <v>56</v>
      </c>
      <c r="E44"/>
      <c r="F44"/>
      <c r="G44" s="98" t="s">
        <v>376</v>
      </c>
      <c r="H44" s="119">
        <v>35144.207999999999</v>
      </c>
      <c r="I44" s="119">
        <v>39839.184000000001</v>
      </c>
      <c r="J44" s="121">
        <f t="shared" si="2"/>
        <v>-4694.9760000000024</v>
      </c>
      <c r="K44" s="100"/>
    </row>
    <row r="45" spans="1:11" s="16" customFormat="1" ht="12.6" x14ac:dyDescent="0.2">
      <c r="A45" s="80" t="s">
        <v>356</v>
      </c>
      <c r="B45"/>
      <c r="C45" s="147"/>
      <c r="D45" t="s">
        <v>57</v>
      </c>
      <c r="E45"/>
      <c r="F45"/>
      <c r="G45" s="98" t="s">
        <v>376</v>
      </c>
      <c r="H45" s="119">
        <v>38194.200000000004</v>
      </c>
      <c r="I45" s="107" t="s">
        <v>403</v>
      </c>
      <c r="J45" s="110" t="s">
        <v>404</v>
      </c>
      <c r="K45" s="100"/>
    </row>
    <row r="46" spans="1:11" s="16" customFormat="1" x14ac:dyDescent="0.2">
      <c r="A46" s="80" t="s">
        <v>356</v>
      </c>
      <c r="B46"/>
      <c r="C46" s="148"/>
      <c r="D46" t="s">
        <v>377</v>
      </c>
      <c r="E46"/>
      <c r="F46" s="21"/>
      <c r="G46" s="98"/>
      <c r="H46" s="74"/>
      <c r="I46" s="74"/>
      <c r="J46" s="92"/>
      <c r="K46" s="101"/>
    </row>
    <row r="47" spans="1:11" s="16" customFormat="1" ht="12.6" x14ac:dyDescent="0.2">
      <c r="D47" s="25"/>
      <c r="E47" s="25"/>
      <c r="F47" s="25"/>
      <c r="G47" s="96"/>
      <c r="H47" s="102"/>
      <c r="I47" s="73"/>
      <c r="J47" s="73"/>
      <c r="K47" s="73"/>
    </row>
    <row r="48" spans="1:11" s="16" customFormat="1" ht="12.6" x14ac:dyDescent="0.2">
      <c r="F48" s="22"/>
      <c r="G48" s="71"/>
      <c r="H48" s="71"/>
      <c r="I48" s="71"/>
      <c r="J48" s="71"/>
      <c r="K48" s="71"/>
    </row>
    <row r="49" spans="1:12" s="16" customFormat="1" ht="19.8" x14ac:dyDescent="0.3">
      <c r="B49"/>
      <c r="C49" s="19" t="s">
        <v>58</v>
      </c>
      <c r="D49" s="19"/>
      <c r="E49" s="19"/>
      <c r="F49" s="20"/>
      <c r="G49" s="72"/>
      <c r="H49" s="72"/>
      <c r="I49" s="72"/>
      <c r="J49" s="72"/>
      <c r="K49" s="72"/>
    </row>
    <row r="50" spans="1:12" s="16" customFormat="1" ht="12" customHeight="1" x14ac:dyDescent="0.2">
      <c r="A50" s="80" t="s">
        <v>357</v>
      </c>
      <c r="B50" s="81"/>
      <c r="C50" s="27" t="s">
        <v>59</v>
      </c>
      <c r="D50" t="s">
        <v>393</v>
      </c>
      <c r="E50"/>
      <c r="F50"/>
      <c r="G50" s="83" t="s">
        <v>350</v>
      </c>
      <c r="H50" s="88">
        <v>7</v>
      </c>
      <c r="I50" s="88">
        <v>6</v>
      </c>
      <c r="J50" s="112">
        <f t="shared" ref="J50:J57" si="3">+H50-I50</f>
        <v>1</v>
      </c>
      <c r="K50" s="86"/>
    </row>
    <row r="51" spans="1:12" s="16" customFormat="1" ht="12.6" customHeight="1" x14ac:dyDescent="0.2">
      <c r="A51" s="80" t="s">
        <v>358</v>
      </c>
      <c r="B51"/>
      <c r="C51" s="146" t="s">
        <v>60</v>
      </c>
      <c r="D51" s="25" t="s">
        <v>61</v>
      </c>
      <c r="E51" s="25"/>
      <c r="F51" s="25"/>
      <c r="G51" s="96" t="s">
        <v>394</v>
      </c>
      <c r="H51" s="106">
        <v>0.23760000000000001</v>
      </c>
      <c r="I51" s="115">
        <v>0.95040000000000002</v>
      </c>
      <c r="J51" s="111">
        <f t="shared" si="3"/>
        <v>-0.71279999999999999</v>
      </c>
      <c r="K51" s="99"/>
    </row>
    <row r="52" spans="1:12" s="16" customFormat="1" ht="12.6" x14ac:dyDescent="0.2">
      <c r="A52" s="80" t="s">
        <v>359</v>
      </c>
      <c r="B52"/>
      <c r="C52" s="147"/>
      <c r="D52" t="s">
        <v>62</v>
      </c>
      <c r="E52"/>
      <c r="F52"/>
      <c r="G52" s="108" t="s">
        <v>394</v>
      </c>
      <c r="H52" s="107">
        <v>0</v>
      </c>
      <c r="I52" s="107">
        <v>0</v>
      </c>
      <c r="J52" s="112">
        <f t="shared" si="3"/>
        <v>0</v>
      </c>
      <c r="K52" s="100"/>
    </row>
    <row r="53" spans="1:12" s="16" customFormat="1" ht="12" customHeight="1" x14ac:dyDescent="0.2">
      <c r="A53" s="80" t="s">
        <v>360</v>
      </c>
      <c r="B53"/>
      <c r="C53" s="147"/>
      <c r="D53" t="s">
        <v>395</v>
      </c>
      <c r="E53"/>
      <c r="F53"/>
      <c r="G53" s="109"/>
      <c r="H53" s="85">
        <v>1</v>
      </c>
      <c r="I53" s="107">
        <v>0</v>
      </c>
      <c r="J53" s="112">
        <f t="shared" si="3"/>
        <v>1</v>
      </c>
      <c r="K53" s="100"/>
    </row>
    <row r="54" spans="1:12" s="16" customFormat="1" ht="12.6" x14ac:dyDescent="0.2">
      <c r="A54" s="80" t="s">
        <v>361</v>
      </c>
      <c r="B54"/>
      <c r="C54" s="146" t="s">
        <v>63</v>
      </c>
      <c r="D54" t="s">
        <v>64</v>
      </c>
      <c r="E54" s="25"/>
      <c r="F54" s="25"/>
      <c r="G54" s="96" t="s">
        <v>394</v>
      </c>
      <c r="H54" s="106">
        <v>3.0888</v>
      </c>
      <c r="I54" s="115">
        <v>0.79200000000000004</v>
      </c>
      <c r="J54" s="111">
        <f t="shared" si="3"/>
        <v>2.2968000000000002</v>
      </c>
      <c r="K54" s="99"/>
    </row>
    <row r="55" spans="1:12" s="16" customFormat="1" ht="12.6" x14ac:dyDescent="0.2">
      <c r="A55" s="80" t="s">
        <v>396</v>
      </c>
      <c r="B55"/>
      <c r="C55" s="147"/>
      <c r="D55" t="s">
        <v>405</v>
      </c>
      <c r="E55"/>
      <c r="F55"/>
      <c r="G55" s="83" t="s">
        <v>394</v>
      </c>
      <c r="H55" s="119">
        <v>19.958400000000001</v>
      </c>
      <c r="I55" s="107">
        <v>11.088000000000001</v>
      </c>
      <c r="J55" s="110">
        <f t="shared" si="3"/>
        <v>8.8704000000000001</v>
      </c>
      <c r="K55" s="100"/>
    </row>
    <row r="56" spans="1:12" s="16" customFormat="1" ht="12" customHeight="1" x14ac:dyDescent="0.2">
      <c r="A56" s="80" t="s">
        <v>362</v>
      </c>
      <c r="B56"/>
      <c r="C56" s="147"/>
      <c r="D56" t="s">
        <v>406</v>
      </c>
      <c r="E56"/>
      <c r="F56"/>
      <c r="G56" s="83" t="s">
        <v>394</v>
      </c>
      <c r="H56" s="88">
        <v>0</v>
      </c>
      <c r="I56" s="107">
        <v>24.076799999999999</v>
      </c>
      <c r="J56" s="110">
        <f t="shared" si="3"/>
        <v>-24.076799999999999</v>
      </c>
      <c r="K56" s="100"/>
    </row>
    <row r="57" spans="1:12" s="16" customFormat="1" ht="12" customHeight="1" x14ac:dyDescent="0.2">
      <c r="A57" s="80" t="s">
        <v>363</v>
      </c>
      <c r="B57"/>
      <c r="C57" s="148"/>
      <c r="D57" s="18" t="s">
        <v>407</v>
      </c>
      <c r="E57" s="18"/>
      <c r="F57" s="18"/>
      <c r="G57" s="83" t="s">
        <v>394</v>
      </c>
      <c r="H57" s="88">
        <v>0</v>
      </c>
      <c r="I57" s="88">
        <v>0</v>
      </c>
      <c r="J57" s="112">
        <f t="shared" si="3"/>
        <v>0</v>
      </c>
      <c r="K57" s="86"/>
    </row>
    <row r="58" spans="1:12" s="16" customFormat="1" ht="12.6" x14ac:dyDescent="0.2">
      <c r="C58"/>
      <c r="D58"/>
      <c r="E58"/>
      <c r="F58"/>
      <c r="G58" s="96"/>
      <c r="H58" s="106"/>
      <c r="I58" s="73"/>
      <c r="J58" s="73"/>
      <c r="K58" s="73"/>
    </row>
    <row r="59" spans="1:12" x14ac:dyDescent="0.2">
      <c r="G59" s="74"/>
      <c r="H59" s="74"/>
      <c r="I59" s="74"/>
      <c r="J59" s="74"/>
      <c r="K59" s="74"/>
      <c r="L59" s="16"/>
    </row>
    <row r="60" spans="1:12" x14ac:dyDescent="0.2">
      <c r="G60" s="74"/>
      <c r="H60" s="74"/>
      <c r="I60" s="74"/>
      <c r="J60" s="74"/>
      <c r="K60" s="74"/>
    </row>
    <row r="61" spans="1:12" x14ac:dyDescent="0.2">
      <c r="G61" s="74"/>
      <c r="H61" s="74"/>
      <c r="I61" s="74"/>
      <c r="J61" s="74"/>
      <c r="K61" s="74"/>
    </row>
    <row r="62" spans="1:12" x14ac:dyDescent="0.2">
      <c r="G62" s="74"/>
      <c r="H62" s="74"/>
      <c r="I62" s="74"/>
      <c r="J62" s="74"/>
      <c r="K62" s="74"/>
    </row>
    <row r="63" spans="1:12" x14ac:dyDescent="0.2">
      <c r="G63" s="74"/>
      <c r="H63" s="74"/>
      <c r="I63" s="74"/>
      <c r="J63" s="74"/>
      <c r="K63" s="74"/>
    </row>
    <row r="64" spans="1:12" x14ac:dyDescent="0.2">
      <c r="G64" s="74"/>
      <c r="H64" s="74"/>
      <c r="I64" s="74"/>
      <c r="J64" s="74"/>
      <c r="K64" s="74"/>
    </row>
    <row r="65" spans="7:11" x14ac:dyDescent="0.2">
      <c r="G65" s="74"/>
      <c r="H65" s="74"/>
      <c r="I65" s="74"/>
      <c r="J65" s="74"/>
      <c r="K65" s="74"/>
    </row>
    <row r="66" spans="7:11" x14ac:dyDescent="0.2">
      <c r="G66" s="74"/>
      <c r="H66" s="74"/>
      <c r="I66" s="74"/>
      <c r="J66" s="74"/>
      <c r="K66" s="74"/>
    </row>
    <row r="67" spans="7:11" x14ac:dyDescent="0.2">
      <c r="G67" s="74"/>
      <c r="H67" s="74"/>
      <c r="I67" s="74"/>
      <c r="J67" s="74"/>
      <c r="K67" s="74"/>
    </row>
    <row r="68" spans="7:11" x14ac:dyDescent="0.2">
      <c r="G68" s="74"/>
      <c r="H68" s="74"/>
      <c r="I68" s="74"/>
      <c r="J68" s="74"/>
      <c r="K68" s="74"/>
    </row>
    <row r="69" spans="7:11" x14ac:dyDescent="0.2">
      <c r="G69" s="74"/>
      <c r="H69" s="74"/>
      <c r="I69" s="74"/>
      <c r="J69" s="74"/>
      <c r="K69" s="74"/>
    </row>
    <row r="70" spans="7:11" x14ac:dyDescent="0.2">
      <c r="G70" s="74"/>
      <c r="H70" s="74"/>
      <c r="I70" s="74"/>
      <c r="J70" s="74"/>
      <c r="K70" s="74"/>
    </row>
    <row r="71" spans="7:11" x14ac:dyDescent="0.2">
      <c r="G71" s="74"/>
      <c r="H71" s="74"/>
      <c r="I71" s="74"/>
      <c r="J71" s="74"/>
      <c r="K71" s="74"/>
    </row>
    <row r="72" spans="7:11" x14ac:dyDescent="0.2">
      <c r="G72" s="74"/>
      <c r="H72" s="74"/>
      <c r="I72" s="74"/>
      <c r="J72" s="74"/>
      <c r="K72" s="74"/>
    </row>
    <row r="73" spans="7:11" x14ac:dyDescent="0.2">
      <c r="G73" s="74"/>
      <c r="H73" s="74"/>
      <c r="I73" s="74"/>
      <c r="J73" s="74"/>
      <c r="K73" s="74"/>
    </row>
  </sheetData>
  <mergeCells count="11">
    <mergeCell ref="A6:A7"/>
    <mergeCell ref="C20:C23"/>
    <mergeCell ref="H6:J6"/>
    <mergeCell ref="C9:C15"/>
    <mergeCell ref="C24:C27"/>
    <mergeCell ref="C51:C53"/>
    <mergeCell ref="C43:C46"/>
    <mergeCell ref="C54:C57"/>
    <mergeCell ref="D2:K2"/>
    <mergeCell ref="C39:C42"/>
    <mergeCell ref="C28:C31"/>
  </mergeCells>
  <phoneticPr fontId="5" type="noConversion"/>
  <printOptions horizontalCentered="1" verticalCentered="1"/>
  <pageMargins left="3.937007874015748E-2" right="3.937007874015748E-2" top="0.15748031496062992" bottom="0.15748031496062992"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054D6-DA73-4C06-AE93-470121644602}">
  <sheetPr>
    <tabColor theme="9" tint="-0.249977111117893"/>
    <pageSetUpPr fitToPage="1"/>
  </sheetPr>
  <dimension ref="B2:O143"/>
  <sheetViews>
    <sheetView showGridLines="0" workbookViewId="0">
      <selection activeCell="D10" sqref="D10"/>
    </sheetView>
  </sheetViews>
  <sheetFormatPr baseColWidth="10" defaultColWidth="11" defaultRowHeight="12.6" x14ac:dyDescent="0.2"/>
  <cols>
    <col min="1" max="1" width="2.453125" customWidth="1"/>
    <col min="3" max="3" width="19.26953125" customWidth="1"/>
    <col min="5" max="5" width="47.08984375" customWidth="1"/>
    <col min="12" max="12" width="11.08984375" customWidth="1"/>
  </cols>
  <sheetData>
    <row r="2" spans="2:15" ht="19.8" x14ac:dyDescent="0.2">
      <c r="B2" s="149" t="s">
        <v>65</v>
      </c>
      <c r="C2" s="149"/>
      <c r="D2" s="149"/>
      <c r="E2" s="149"/>
      <c r="F2" s="149"/>
      <c r="G2" s="149"/>
      <c r="H2" s="149"/>
      <c r="I2" s="149"/>
      <c r="J2" s="149"/>
      <c r="K2" s="149"/>
      <c r="L2" s="149"/>
      <c r="M2" s="149"/>
      <c r="N2" s="149"/>
      <c r="O2" s="149"/>
    </row>
    <row r="3" spans="2:15" ht="13.8" x14ac:dyDescent="0.2">
      <c r="E3" s="21"/>
      <c r="F3" s="1"/>
      <c r="G3" s="1"/>
      <c r="H3" s="1"/>
    </row>
    <row r="4" spans="2:15" ht="14.4" x14ac:dyDescent="0.25">
      <c r="D4" s="17" t="s">
        <v>36</v>
      </c>
      <c r="E4" s="21"/>
      <c r="F4" s="1"/>
      <c r="G4" s="1"/>
      <c r="H4" s="1"/>
      <c r="K4" s="156" t="s">
        <v>37</v>
      </c>
      <c r="L4" s="156"/>
      <c r="M4" s="157"/>
    </row>
    <row r="9" spans="2:15" x14ac:dyDescent="0.2">
      <c r="D9" s="76" t="s">
        <v>66</v>
      </c>
    </row>
    <row r="10" spans="2:15" ht="60" x14ac:dyDescent="0.2">
      <c r="D10" s="28" t="s">
        <v>67</v>
      </c>
      <c r="E10" s="28" t="s">
        <v>68</v>
      </c>
      <c r="F10" s="28" t="s">
        <v>69</v>
      </c>
      <c r="G10" s="28" t="s">
        <v>70</v>
      </c>
      <c r="H10" s="29" t="s">
        <v>414</v>
      </c>
      <c r="I10" s="30" t="s">
        <v>415</v>
      </c>
      <c r="J10" s="30" t="s">
        <v>411</v>
      </c>
      <c r="K10" s="29" t="s">
        <v>416</v>
      </c>
      <c r="L10" s="29" t="s">
        <v>412</v>
      </c>
      <c r="M10" s="31" t="s">
        <v>413</v>
      </c>
      <c r="N10" s="30" t="s">
        <v>417</v>
      </c>
      <c r="O10" s="28" t="s">
        <v>418</v>
      </c>
    </row>
    <row r="11" spans="2:15" ht="22.8" x14ac:dyDescent="0.2">
      <c r="D11" s="32" t="s">
        <v>73</v>
      </c>
      <c r="E11" s="32" t="s">
        <v>74</v>
      </c>
      <c r="F11" s="32">
        <v>1</v>
      </c>
      <c r="G11" s="32">
        <v>1</v>
      </c>
      <c r="H11" s="33">
        <v>2197</v>
      </c>
      <c r="I11" s="34">
        <v>3.45015930814747</v>
      </c>
      <c r="J11" s="34">
        <v>3.39</v>
      </c>
      <c r="K11" s="33">
        <v>1672.2380769322101</v>
      </c>
      <c r="L11" s="33">
        <v>1114</v>
      </c>
      <c r="M11" s="35">
        <v>50.111137965189698</v>
      </c>
      <c r="N11" s="34">
        <v>34.539704498927897</v>
      </c>
      <c r="O11" s="32" t="s">
        <v>75</v>
      </c>
    </row>
    <row r="12" spans="2:15" x14ac:dyDescent="0.2">
      <c r="D12" s="32" t="s">
        <v>76</v>
      </c>
      <c r="E12" s="32" t="s">
        <v>77</v>
      </c>
      <c r="F12" s="32">
        <v>8</v>
      </c>
      <c r="G12" s="32">
        <v>3</v>
      </c>
      <c r="H12" s="33">
        <v>1434</v>
      </c>
      <c r="I12" s="34">
        <v>0</v>
      </c>
      <c r="J12" s="34">
        <v>0</v>
      </c>
      <c r="K12" s="33">
        <v>603.96327194135495</v>
      </c>
      <c r="L12" s="33">
        <v>990</v>
      </c>
      <c r="M12" s="35">
        <v>-38.993608894813001</v>
      </c>
      <c r="N12" s="34">
        <v>9.9155227367079295</v>
      </c>
      <c r="O12" s="32" t="s">
        <v>78</v>
      </c>
    </row>
    <row r="13" spans="2:15" ht="22.8" x14ac:dyDescent="0.2">
      <c r="B13" s="36"/>
      <c r="D13" s="32" t="s">
        <v>79</v>
      </c>
      <c r="E13" s="32" t="s">
        <v>80</v>
      </c>
      <c r="F13" s="32">
        <v>2</v>
      </c>
      <c r="G13" s="32">
        <v>2</v>
      </c>
      <c r="H13" s="33">
        <v>1434</v>
      </c>
      <c r="I13" s="34">
        <v>3.7315202231520201</v>
      </c>
      <c r="J13" s="34">
        <v>3.66</v>
      </c>
      <c r="K13" s="33">
        <v>1905.73696726305</v>
      </c>
      <c r="L13" s="33">
        <v>2244</v>
      </c>
      <c r="M13" s="35">
        <v>-15.074110193269</v>
      </c>
      <c r="N13" s="34">
        <v>29.950261950833699</v>
      </c>
      <c r="O13" s="32" t="s">
        <v>75</v>
      </c>
    </row>
    <row r="14" spans="2:15" ht="22.8" x14ac:dyDescent="0.2">
      <c r="D14" s="32" t="s">
        <v>81</v>
      </c>
      <c r="E14" s="32" t="s">
        <v>82</v>
      </c>
      <c r="F14" s="32">
        <v>3</v>
      </c>
      <c r="G14" s="32">
        <v>4</v>
      </c>
      <c r="H14" s="33">
        <v>850</v>
      </c>
      <c r="I14" s="34">
        <v>4.4364705882353004</v>
      </c>
      <c r="J14" s="34">
        <v>4.41</v>
      </c>
      <c r="K14" s="33">
        <v>2259.3517970367898</v>
      </c>
      <c r="L14" s="33">
        <v>2714</v>
      </c>
      <c r="M14" s="35">
        <v>-16.751960315520002</v>
      </c>
      <c r="N14" s="34">
        <v>25.989211992467599</v>
      </c>
      <c r="O14" s="32" t="s">
        <v>75</v>
      </c>
    </row>
    <row r="15" spans="2:15" ht="22.8" x14ac:dyDescent="0.2">
      <c r="D15" s="32" t="s">
        <v>83</v>
      </c>
      <c r="E15" s="32" t="s">
        <v>84</v>
      </c>
      <c r="F15" s="32">
        <v>4</v>
      </c>
      <c r="G15" s="32">
        <v>5</v>
      </c>
      <c r="H15" s="33">
        <v>401</v>
      </c>
      <c r="I15" s="34">
        <v>5.1521197007481296</v>
      </c>
      <c r="J15" s="34">
        <v>4.7</v>
      </c>
      <c r="K15" s="33">
        <v>2943.4489888757198</v>
      </c>
      <c r="L15" s="33">
        <v>1779</v>
      </c>
      <c r="M15" s="35">
        <v>65.455255136353003</v>
      </c>
      <c r="N15" s="34">
        <v>58.098614946962698</v>
      </c>
      <c r="O15" s="32" t="s">
        <v>75</v>
      </c>
    </row>
    <row r="16" spans="2:15" x14ac:dyDescent="0.2">
      <c r="D16" s="32" t="s">
        <v>85</v>
      </c>
      <c r="E16" s="32" t="s">
        <v>86</v>
      </c>
      <c r="F16" s="32">
        <v>18</v>
      </c>
      <c r="G16" s="32">
        <v>6</v>
      </c>
      <c r="H16" s="33">
        <v>379</v>
      </c>
      <c r="I16" s="34">
        <v>1.2875989445910301</v>
      </c>
      <c r="J16" s="34">
        <v>1.68</v>
      </c>
      <c r="K16" s="33">
        <v>844.89678662655297</v>
      </c>
      <c r="L16" s="33">
        <v>2420</v>
      </c>
      <c r="M16" s="35">
        <v>-65.086909643531001</v>
      </c>
      <c r="N16" s="34">
        <v>45.2514792151335</v>
      </c>
      <c r="O16" s="32" t="s">
        <v>75</v>
      </c>
    </row>
    <row r="17" spans="4:15" x14ac:dyDescent="0.2">
      <c r="D17" s="32" t="s">
        <v>87</v>
      </c>
      <c r="E17" s="32" t="s">
        <v>88</v>
      </c>
      <c r="F17" s="32">
        <v>6</v>
      </c>
      <c r="G17" s="32">
        <v>7</v>
      </c>
      <c r="H17" s="33">
        <v>363</v>
      </c>
      <c r="I17" s="34">
        <v>5.69421487603306</v>
      </c>
      <c r="J17" s="34">
        <v>5.38</v>
      </c>
      <c r="K17" s="33">
        <v>2900.1371778459602</v>
      </c>
      <c r="L17" s="33">
        <v>3874</v>
      </c>
      <c r="M17" s="35">
        <v>-25.138431134590999</v>
      </c>
      <c r="N17" s="34">
        <v>32.453246621780799</v>
      </c>
      <c r="O17" s="32" t="s">
        <v>75</v>
      </c>
    </row>
    <row r="18" spans="4:15" ht="22.8" x14ac:dyDescent="0.2">
      <c r="D18" s="32" t="s">
        <v>89</v>
      </c>
      <c r="E18" s="32" t="s">
        <v>90</v>
      </c>
      <c r="F18" s="32">
        <v>49</v>
      </c>
      <c r="G18" s="32">
        <v>8</v>
      </c>
      <c r="H18" s="33">
        <v>298</v>
      </c>
      <c r="I18" s="34">
        <v>0</v>
      </c>
      <c r="J18" s="34">
        <v>0</v>
      </c>
      <c r="K18" s="33">
        <v>617.03746074244498</v>
      </c>
      <c r="L18" s="33">
        <v>946</v>
      </c>
      <c r="M18" s="35">
        <v>-34.774052775640001</v>
      </c>
      <c r="N18" s="34">
        <v>4.4940310616428203</v>
      </c>
      <c r="O18" s="32" t="s">
        <v>75</v>
      </c>
    </row>
    <row r="19" spans="4:15" x14ac:dyDescent="0.2">
      <c r="D19" s="32" t="s">
        <v>91</v>
      </c>
      <c r="E19" s="32" t="s">
        <v>92</v>
      </c>
      <c r="F19" s="32">
        <v>66</v>
      </c>
      <c r="G19" s="32">
        <v>9</v>
      </c>
      <c r="H19" s="33">
        <v>238</v>
      </c>
      <c r="I19" s="34">
        <v>0</v>
      </c>
      <c r="J19" s="34">
        <v>0</v>
      </c>
      <c r="K19" s="33">
        <v>606.11825189681804</v>
      </c>
      <c r="L19" s="33">
        <v>1379</v>
      </c>
      <c r="M19" s="35">
        <v>-56.046537208353001</v>
      </c>
      <c r="N19" s="34">
        <v>8.3293627888291297</v>
      </c>
      <c r="O19" s="32" t="s">
        <v>75</v>
      </c>
    </row>
    <row r="20" spans="4:15" ht="22.8" x14ac:dyDescent="0.2">
      <c r="D20" s="32" t="s">
        <v>93</v>
      </c>
      <c r="E20" s="32" t="s">
        <v>94</v>
      </c>
      <c r="F20" s="32">
        <v>12</v>
      </c>
      <c r="G20" s="32">
        <v>10</v>
      </c>
      <c r="H20" s="33">
        <v>227</v>
      </c>
      <c r="I20" s="34">
        <v>2.3876651982378898</v>
      </c>
      <c r="J20" s="34">
        <v>2.19</v>
      </c>
      <c r="K20" s="33">
        <v>1766.65234564566</v>
      </c>
      <c r="L20" s="33">
        <v>2022</v>
      </c>
      <c r="M20" s="35">
        <v>-12.628469552638</v>
      </c>
      <c r="N20" s="34">
        <v>42.867145101819801</v>
      </c>
      <c r="O20" s="32" t="s">
        <v>75</v>
      </c>
    </row>
    <row r="21" spans="4:15" ht="22.8" x14ac:dyDescent="0.2">
      <c r="D21" s="32" t="s">
        <v>95</v>
      </c>
      <c r="E21" s="32" t="s">
        <v>96</v>
      </c>
      <c r="F21" s="32">
        <v>82</v>
      </c>
      <c r="G21" s="32">
        <v>11</v>
      </c>
      <c r="H21" s="33">
        <v>222</v>
      </c>
      <c r="I21" s="34">
        <v>0.12162162162162</v>
      </c>
      <c r="J21" s="34">
        <v>0.35</v>
      </c>
      <c r="K21" s="33">
        <v>601.38158844505301</v>
      </c>
      <c r="L21" s="33">
        <v>783</v>
      </c>
      <c r="M21" s="35">
        <v>-23.195199432304999</v>
      </c>
      <c r="N21" s="34">
        <v>16.846206641137499</v>
      </c>
      <c r="O21" s="32" t="s">
        <v>75</v>
      </c>
    </row>
    <row r="22" spans="4:15" x14ac:dyDescent="0.2">
      <c r="D22" s="32" t="s">
        <v>97</v>
      </c>
      <c r="E22" s="32" t="s">
        <v>98</v>
      </c>
      <c r="F22" s="32">
        <v>11</v>
      </c>
      <c r="G22" s="32">
        <v>12</v>
      </c>
      <c r="H22" s="33">
        <v>206</v>
      </c>
      <c r="I22" s="34">
        <v>1.61650485436893</v>
      </c>
      <c r="J22" s="34">
        <v>1.88</v>
      </c>
      <c r="K22" s="33">
        <v>2762.2540374493601</v>
      </c>
      <c r="L22" s="33">
        <v>5133</v>
      </c>
      <c r="M22" s="35">
        <v>-46.186362021248001</v>
      </c>
      <c r="N22" s="34">
        <v>36.827887151975702</v>
      </c>
      <c r="O22" s="32" t="s">
        <v>99</v>
      </c>
    </row>
    <row r="23" spans="4:15" x14ac:dyDescent="0.2">
      <c r="D23" s="32" t="s">
        <v>100</v>
      </c>
      <c r="E23" s="32" t="s">
        <v>101</v>
      </c>
      <c r="F23" s="32">
        <v>51</v>
      </c>
      <c r="G23" s="32">
        <v>13</v>
      </c>
      <c r="H23" s="33">
        <v>203</v>
      </c>
      <c r="I23" s="34">
        <v>1.3152709359605901</v>
      </c>
      <c r="J23" s="34">
        <v>1.82</v>
      </c>
      <c r="K23" s="33">
        <v>878.77481473672003</v>
      </c>
      <c r="L23" s="33">
        <v>2311</v>
      </c>
      <c r="M23" s="35">
        <v>-61.974261586468003</v>
      </c>
      <c r="N23" s="34">
        <v>47.970509902754898</v>
      </c>
      <c r="O23" s="32" t="s">
        <v>75</v>
      </c>
    </row>
    <row r="24" spans="4:15" ht="22.8" x14ac:dyDescent="0.2">
      <c r="D24" s="32" t="s">
        <v>102</v>
      </c>
      <c r="E24" s="32" t="s">
        <v>103</v>
      </c>
      <c r="F24" s="32">
        <v>122</v>
      </c>
      <c r="G24" s="32">
        <v>14</v>
      </c>
      <c r="H24" s="33">
        <v>192</v>
      </c>
      <c r="I24" s="34">
        <v>0</v>
      </c>
      <c r="J24" s="34">
        <v>0</v>
      </c>
      <c r="K24" s="33">
        <v>478.516939370785</v>
      </c>
      <c r="L24" s="33">
        <v>837</v>
      </c>
      <c r="M24" s="35">
        <v>-42.829517398950003</v>
      </c>
      <c r="N24" s="34">
        <v>6.7062990528691602</v>
      </c>
      <c r="O24" s="32" t="s">
        <v>75</v>
      </c>
    </row>
    <row r="25" spans="4:15" ht="22.8" x14ac:dyDescent="0.2">
      <c r="D25" s="32" t="s">
        <v>104</v>
      </c>
      <c r="E25" s="32" t="s">
        <v>105</v>
      </c>
      <c r="F25" s="32">
        <v>29</v>
      </c>
      <c r="G25" s="32">
        <v>15</v>
      </c>
      <c r="H25" s="33">
        <v>187</v>
      </c>
      <c r="I25" s="34">
        <v>2.5668449197860999</v>
      </c>
      <c r="J25" s="34">
        <v>2.2999999999999998</v>
      </c>
      <c r="K25" s="33">
        <v>1322.5010727450799</v>
      </c>
      <c r="L25" s="33">
        <v>1062</v>
      </c>
      <c r="M25" s="35">
        <v>24.529291218934301</v>
      </c>
      <c r="N25" s="34">
        <v>62.077570638692201</v>
      </c>
      <c r="O25" s="32" t="s">
        <v>75</v>
      </c>
    </row>
    <row r="26" spans="4:15" ht="22.8" x14ac:dyDescent="0.2">
      <c r="D26" s="32" t="s">
        <v>106</v>
      </c>
      <c r="E26" s="32" t="s">
        <v>107</v>
      </c>
      <c r="F26" s="32">
        <v>13</v>
      </c>
      <c r="G26" s="32">
        <v>16</v>
      </c>
      <c r="H26" s="33">
        <v>187</v>
      </c>
      <c r="I26" s="34">
        <v>3.8342245989304802</v>
      </c>
      <c r="J26" s="34">
        <v>3.96</v>
      </c>
      <c r="K26" s="33">
        <v>2136.1226741617502</v>
      </c>
      <c r="L26" s="33">
        <v>1354</v>
      </c>
      <c r="M26" s="35">
        <v>57.7638607209566</v>
      </c>
      <c r="N26" s="34">
        <v>47.354396083232302</v>
      </c>
      <c r="O26" s="32" t="s">
        <v>75</v>
      </c>
    </row>
    <row r="27" spans="4:15" x14ac:dyDescent="0.2">
      <c r="D27" s="32" t="s">
        <v>108</v>
      </c>
      <c r="E27" s="32" t="s">
        <v>109</v>
      </c>
      <c r="F27" s="32">
        <v>101</v>
      </c>
      <c r="G27" s="32">
        <v>17</v>
      </c>
      <c r="H27" s="33">
        <v>175</v>
      </c>
      <c r="I27" s="34">
        <v>0</v>
      </c>
      <c r="J27" s="34">
        <v>0</v>
      </c>
      <c r="K27" s="33">
        <v>612.71430632909403</v>
      </c>
      <c r="L27" s="33">
        <v>964</v>
      </c>
      <c r="M27" s="35">
        <v>-36.440424654658003</v>
      </c>
      <c r="N27" s="34">
        <v>17.073297836753301</v>
      </c>
      <c r="O27" s="32" t="s">
        <v>75</v>
      </c>
    </row>
    <row r="28" spans="4:15" x14ac:dyDescent="0.2">
      <c r="D28" s="32" t="s">
        <v>110</v>
      </c>
      <c r="E28" s="32" t="s">
        <v>111</v>
      </c>
      <c r="F28" s="32">
        <v>7</v>
      </c>
      <c r="G28" s="32">
        <v>18</v>
      </c>
      <c r="H28" s="33">
        <v>154</v>
      </c>
      <c r="I28" s="34">
        <v>8.8896103896103895</v>
      </c>
      <c r="J28" s="34">
        <v>8.19</v>
      </c>
      <c r="K28" s="33">
        <v>6328.7833253482204</v>
      </c>
      <c r="L28" s="33">
        <v>3736</v>
      </c>
      <c r="M28" s="35">
        <v>69.399981941868802</v>
      </c>
      <c r="N28" s="34">
        <v>46.260598901880897</v>
      </c>
      <c r="O28" s="32" t="s">
        <v>75</v>
      </c>
    </row>
    <row r="29" spans="4:15" x14ac:dyDescent="0.2">
      <c r="D29" s="32" t="s">
        <v>112</v>
      </c>
      <c r="E29" s="32" t="s">
        <v>113</v>
      </c>
      <c r="F29" s="32">
        <v>83</v>
      </c>
      <c r="G29" s="32">
        <v>19</v>
      </c>
      <c r="H29" s="33">
        <v>145</v>
      </c>
      <c r="I29" s="34">
        <v>1.4068965517241401</v>
      </c>
      <c r="J29" s="34">
        <v>1.83</v>
      </c>
      <c r="K29" s="33">
        <v>918.77980544022398</v>
      </c>
      <c r="L29" s="33">
        <v>2653</v>
      </c>
      <c r="M29" s="35">
        <v>-65.368269678092005</v>
      </c>
      <c r="N29" s="34">
        <v>50.518580705368599</v>
      </c>
      <c r="O29" s="32" t="s">
        <v>75</v>
      </c>
    </row>
    <row r="30" spans="4:15" x14ac:dyDescent="0.2">
      <c r="D30" s="32" t="s">
        <v>114</v>
      </c>
      <c r="E30" s="32" t="s">
        <v>115</v>
      </c>
      <c r="F30" s="32">
        <v>46</v>
      </c>
      <c r="G30" s="32">
        <v>20</v>
      </c>
      <c r="H30" s="33">
        <v>143</v>
      </c>
      <c r="I30" s="34">
        <v>1.8811188811188799</v>
      </c>
      <c r="J30" s="34">
        <v>2.19</v>
      </c>
      <c r="K30" s="33">
        <v>1304.8194012653</v>
      </c>
      <c r="L30" s="33">
        <v>2250</v>
      </c>
      <c r="M30" s="35">
        <v>-42.008026610431003</v>
      </c>
      <c r="N30" s="34">
        <v>44.171136522448698</v>
      </c>
      <c r="O30" s="32" t="s">
        <v>75</v>
      </c>
    </row>
    <row r="31" spans="4:15" ht="22.8" x14ac:dyDescent="0.2">
      <c r="D31" s="32" t="s">
        <v>116</v>
      </c>
      <c r="E31" s="32" t="s">
        <v>117</v>
      </c>
      <c r="F31" s="32">
        <v>204</v>
      </c>
      <c r="G31" s="32">
        <v>21</v>
      </c>
      <c r="H31" s="33">
        <v>139</v>
      </c>
      <c r="I31" s="34">
        <v>0</v>
      </c>
      <c r="J31" s="34">
        <v>0</v>
      </c>
      <c r="K31" s="33">
        <v>401.53360516680101</v>
      </c>
      <c r="L31" s="33">
        <v>960</v>
      </c>
      <c r="M31" s="35">
        <v>-58.173582795125</v>
      </c>
      <c r="N31" s="34">
        <v>6.5813505132135397</v>
      </c>
      <c r="O31" s="32" t="s">
        <v>75</v>
      </c>
    </row>
    <row r="32" spans="4:15" x14ac:dyDescent="0.2">
      <c r="D32" s="32" t="s">
        <v>118</v>
      </c>
      <c r="E32" s="32" t="s">
        <v>119</v>
      </c>
      <c r="F32" s="32">
        <v>5</v>
      </c>
      <c r="G32" s="32">
        <v>22</v>
      </c>
      <c r="H32" s="33">
        <v>137</v>
      </c>
      <c r="I32" s="34">
        <v>13.2262773722628</v>
      </c>
      <c r="J32" s="34">
        <v>14.51</v>
      </c>
      <c r="K32" s="33">
        <v>7986.7252862097603</v>
      </c>
      <c r="L32" s="33">
        <v>10858</v>
      </c>
      <c r="M32" s="35">
        <v>-26.443863637781</v>
      </c>
      <c r="N32" s="34">
        <v>59.950198572645597</v>
      </c>
      <c r="O32" s="32" t="s">
        <v>75</v>
      </c>
    </row>
    <row r="33" spans="4:15" x14ac:dyDescent="0.2">
      <c r="D33" s="32" t="s">
        <v>120</v>
      </c>
      <c r="E33" s="32" t="s">
        <v>121</v>
      </c>
      <c r="F33" s="32">
        <v>178</v>
      </c>
      <c r="G33" s="32">
        <v>23</v>
      </c>
      <c r="H33" s="33">
        <v>131</v>
      </c>
      <c r="I33" s="34">
        <v>0</v>
      </c>
      <c r="J33" s="34">
        <v>0</v>
      </c>
      <c r="K33" s="33">
        <v>465.23188558901199</v>
      </c>
      <c r="L33" s="33">
        <v>1138</v>
      </c>
      <c r="M33" s="35">
        <v>-59.118463480754997</v>
      </c>
      <c r="N33" s="34">
        <v>13.7549990639919</v>
      </c>
      <c r="O33" s="32" t="s">
        <v>75</v>
      </c>
    </row>
    <row r="34" spans="4:15" ht="22.8" x14ac:dyDescent="0.2">
      <c r="D34" s="32" t="s">
        <v>122</v>
      </c>
      <c r="E34" s="32" t="s">
        <v>123</v>
      </c>
      <c r="F34" s="32">
        <v>220</v>
      </c>
      <c r="G34" s="32">
        <v>24</v>
      </c>
      <c r="H34" s="33">
        <v>128</v>
      </c>
      <c r="I34" s="34">
        <v>0</v>
      </c>
      <c r="J34" s="34">
        <v>0</v>
      </c>
      <c r="K34" s="33">
        <v>404.93714936313899</v>
      </c>
      <c r="L34" s="33">
        <v>1361</v>
      </c>
      <c r="M34" s="35">
        <v>-70.247086747748995</v>
      </c>
      <c r="N34" s="34">
        <v>10.358826646255601</v>
      </c>
      <c r="O34" s="32" t="s">
        <v>75</v>
      </c>
    </row>
    <row r="35" spans="4:15" ht="22.8" x14ac:dyDescent="0.2">
      <c r="D35" s="32" t="s">
        <v>124</v>
      </c>
      <c r="E35" s="32" t="s">
        <v>125</v>
      </c>
      <c r="F35" s="32">
        <v>137</v>
      </c>
      <c r="G35" s="32">
        <v>25</v>
      </c>
      <c r="H35" s="33">
        <v>125</v>
      </c>
      <c r="I35" s="34">
        <v>0.04</v>
      </c>
      <c r="J35" s="34">
        <v>0.12</v>
      </c>
      <c r="K35" s="33">
        <v>639.79915746506401</v>
      </c>
      <c r="L35" s="33">
        <v>1232</v>
      </c>
      <c r="M35" s="35">
        <v>-48.068250205757998</v>
      </c>
      <c r="N35" s="34">
        <v>17.7619806276312</v>
      </c>
      <c r="O35" s="32" t="s">
        <v>75</v>
      </c>
    </row>
    <row r="36" spans="4:15" ht="22.8" x14ac:dyDescent="0.2">
      <c r="D36" s="32" t="s">
        <v>126</v>
      </c>
      <c r="E36" s="32" t="s">
        <v>127</v>
      </c>
      <c r="F36" s="32">
        <v>203</v>
      </c>
      <c r="G36" s="32">
        <v>26</v>
      </c>
      <c r="H36" s="33">
        <v>119</v>
      </c>
      <c r="I36" s="34">
        <v>0</v>
      </c>
      <c r="J36" s="34">
        <v>0</v>
      </c>
      <c r="K36" s="33">
        <v>473.31935135504898</v>
      </c>
      <c r="L36" s="33">
        <v>1135</v>
      </c>
      <c r="M36" s="35">
        <v>-58.297854506162999</v>
      </c>
      <c r="N36" s="34">
        <v>0</v>
      </c>
      <c r="O36" s="32" t="s">
        <v>99</v>
      </c>
    </row>
    <row r="37" spans="4:15" x14ac:dyDescent="0.2">
      <c r="D37" s="32" t="s">
        <v>128</v>
      </c>
      <c r="E37" s="32" t="s">
        <v>129</v>
      </c>
      <c r="F37" s="32">
        <v>25</v>
      </c>
      <c r="G37" s="32">
        <v>27</v>
      </c>
      <c r="H37" s="33">
        <v>117</v>
      </c>
      <c r="I37" s="34">
        <v>4.6752136752136799</v>
      </c>
      <c r="J37" s="34">
        <v>4.71</v>
      </c>
      <c r="K37" s="33">
        <v>2380.4515543705502</v>
      </c>
      <c r="L37" s="33">
        <v>1898</v>
      </c>
      <c r="M37" s="35">
        <v>25.418943855139499</v>
      </c>
      <c r="N37" s="34">
        <v>47.049110100822404</v>
      </c>
      <c r="O37" s="32" t="s">
        <v>75</v>
      </c>
    </row>
    <row r="38" spans="4:15" ht="22.8" x14ac:dyDescent="0.2">
      <c r="D38" s="32" t="s">
        <v>130</v>
      </c>
      <c r="E38" s="32" t="s">
        <v>131</v>
      </c>
      <c r="F38" s="32">
        <v>110</v>
      </c>
      <c r="G38" s="32">
        <v>28</v>
      </c>
      <c r="H38" s="33">
        <v>115</v>
      </c>
      <c r="I38" s="34">
        <v>0.91304347826086996</v>
      </c>
      <c r="J38" s="34">
        <v>0.73</v>
      </c>
      <c r="K38" s="33">
        <v>853.99610016280997</v>
      </c>
      <c r="L38" s="33">
        <v>734</v>
      </c>
      <c r="M38" s="35">
        <v>16.3482425289932</v>
      </c>
      <c r="N38" s="34">
        <v>8.5687640366442501</v>
      </c>
      <c r="O38" s="32" t="s">
        <v>75</v>
      </c>
    </row>
    <row r="39" spans="4:15" ht="22.8" x14ac:dyDescent="0.2">
      <c r="D39" s="32" t="s">
        <v>132</v>
      </c>
      <c r="E39" s="32" t="s">
        <v>133</v>
      </c>
      <c r="F39" s="32">
        <v>15</v>
      </c>
      <c r="G39" s="32">
        <v>29</v>
      </c>
      <c r="H39" s="33">
        <v>111</v>
      </c>
      <c r="I39" s="34">
        <v>5.9369369369369398</v>
      </c>
      <c r="J39" s="34">
        <v>5.82</v>
      </c>
      <c r="K39" s="33">
        <v>3016.5891433123702</v>
      </c>
      <c r="L39" s="33">
        <v>3286</v>
      </c>
      <c r="M39" s="35">
        <v>-8.1987479211086001</v>
      </c>
      <c r="N39" s="34">
        <v>28.068428743668001</v>
      </c>
      <c r="O39" s="32" t="s">
        <v>75</v>
      </c>
    </row>
    <row r="40" spans="4:15" x14ac:dyDescent="0.2">
      <c r="D40" s="32" t="s">
        <v>134</v>
      </c>
      <c r="E40" s="32" t="s">
        <v>135</v>
      </c>
      <c r="F40" s="32">
        <v>16</v>
      </c>
      <c r="G40" s="32">
        <v>30</v>
      </c>
      <c r="H40" s="33">
        <v>105</v>
      </c>
      <c r="I40" s="34">
        <v>4.7238095238095301</v>
      </c>
      <c r="J40" s="34">
        <v>4.67</v>
      </c>
      <c r="K40" s="33">
        <v>3099.1812787101699</v>
      </c>
      <c r="L40" s="33">
        <v>2562</v>
      </c>
      <c r="M40" s="35">
        <v>20.967263025377299</v>
      </c>
      <c r="N40" s="34">
        <v>58.855576083056903</v>
      </c>
      <c r="O40" s="32" t="s">
        <v>99</v>
      </c>
    </row>
    <row r="41" spans="4:15" ht="22.8" x14ac:dyDescent="0.2">
      <c r="D41" s="32" t="s">
        <v>136</v>
      </c>
      <c r="E41" s="32" t="s">
        <v>137</v>
      </c>
      <c r="F41" s="32">
        <v>50</v>
      </c>
      <c r="G41" s="32">
        <v>32</v>
      </c>
      <c r="H41" s="33">
        <v>104</v>
      </c>
      <c r="I41" s="34">
        <v>2.25</v>
      </c>
      <c r="J41" s="34">
        <v>2.4700000000000002</v>
      </c>
      <c r="K41" s="33">
        <v>1760.6005037104701</v>
      </c>
      <c r="L41" s="33">
        <v>1767</v>
      </c>
      <c r="M41" s="35">
        <v>-0.36216730557600002</v>
      </c>
      <c r="N41" s="34">
        <v>36.854369648334</v>
      </c>
      <c r="O41" s="32" t="s">
        <v>75</v>
      </c>
    </row>
    <row r="42" spans="4:15" x14ac:dyDescent="0.2">
      <c r="D42" s="32" t="s">
        <v>138</v>
      </c>
      <c r="E42" s="32" t="s">
        <v>139</v>
      </c>
      <c r="F42" s="32">
        <v>45</v>
      </c>
      <c r="G42" s="32">
        <v>31</v>
      </c>
      <c r="H42" s="33">
        <v>104</v>
      </c>
      <c r="I42" s="34">
        <v>2.7980769230769198</v>
      </c>
      <c r="J42" s="34">
        <v>3.53</v>
      </c>
      <c r="K42" s="33">
        <v>1844.4079892034199</v>
      </c>
      <c r="L42" s="33">
        <v>3052</v>
      </c>
      <c r="M42" s="35">
        <v>-39.567234954016001</v>
      </c>
      <c r="N42" s="34">
        <v>51.222489686871903</v>
      </c>
      <c r="O42" s="32" t="s">
        <v>75</v>
      </c>
    </row>
    <row r="43" spans="4:15" ht="22.8" x14ac:dyDescent="0.2">
      <c r="D43" s="32" t="s">
        <v>140</v>
      </c>
      <c r="E43" s="32" t="s">
        <v>141</v>
      </c>
      <c r="F43" s="32">
        <v>22</v>
      </c>
      <c r="G43" s="32">
        <v>33</v>
      </c>
      <c r="H43" s="33">
        <v>104</v>
      </c>
      <c r="I43" s="34">
        <v>5.5192307692307701</v>
      </c>
      <c r="J43" s="34">
        <v>5.0999999999999996</v>
      </c>
      <c r="K43" s="33">
        <v>2828.0114489100001</v>
      </c>
      <c r="L43" s="33">
        <v>2777</v>
      </c>
      <c r="M43" s="35">
        <v>1.83692650018017</v>
      </c>
      <c r="N43" s="34">
        <v>31.3860032511413</v>
      </c>
      <c r="O43" s="32" t="s">
        <v>75</v>
      </c>
    </row>
    <row r="44" spans="4:15" ht="22.8" x14ac:dyDescent="0.2">
      <c r="D44" s="32" t="s">
        <v>142</v>
      </c>
      <c r="E44" s="32" t="s">
        <v>143</v>
      </c>
      <c r="F44" s="32">
        <v>70</v>
      </c>
      <c r="G44" s="32">
        <v>34</v>
      </c>
      <c r="H44" s="33">
        <v>98</v>
      </c>
      <c r="I44" s="34">
        <v>1.93877551020408</v>
      </c>
      <c r="J44" s="34">
        <v>1.77</v>
      </c>
      <c r="K44" s="33">
        <v>1429.49803371914</v>
      </c>
      <c r="L44" s="33" t="s">
        <v>144</v>
      </c>
      <c r="M44" s="35" t="s">
        <v>144</v>
      </c>
      <c r="N44" s="34">
        <v>31.1880083717476</v>
      </c>
      <c r="O44" s="32" t="s">
        <v>78</v>
      </c>
    </row>
    <row r="45" spans="4:15" ht="22.8" x14ac:dyDescent="0.2">
      <c r="D45" s="32" t="s">
        <v>145</v>
      </c>
      <c r="E45" s="32" t="s">
        <v>146</v>
      </c>
      <c r="F45" s="32">
        <v>60</v>
      </c>
      <c r="G45" s="32">
        <v>35</v>
      </c>
      <c r="H45" s="33">
        <v>96</v>
      </c>
      <c r="I45" s="34">
        <v>2.6145833333333299</v>
      </c>
      <c r="J45" s="34">
        <v>3.06</v>
      </c>
      <c r="K45" s="33">
        <v>1611.69531641401</v>
      </c>
      <c r="L45" s="33">
        <v>3251</v>
      </c>
      <c r="M45" s="35">
        <v>-50.424628839926001</v>
      </c>
      <c r="N45" s="34">
        <v>54.9339116035191</v>
      </c>
      <c r="O45" s="32" t="s">
        <v>75</v>
      </c>
    </row>
    <row r="46" spans="4:15" x14ac:dyDescent="0.2">
      <c r="D46" s="32" t="s">
        <v>147</v>
      </c>
      <c r="E46" s="32" t="s">
        <v>148</v>
      </c>
      <c r="F46" s="32">
        <v>141</v>
      </c>
      <c r="G46" s="32">
        <v>36</v>
      </c>
      <c r="H46" s="33">
        <v>93</v>
      </c>
      <c r="I46" s="34">
        <v>1.2688172043010799</v>
      </c>
      <c r="J46" s="34">
        <v>1.37</v>
      </c>
      <c r="K46" s="33">
        <v>838.16884924220199</v>
      </c>
      <c r="L46" s="33">
        <v>1747</v>
      </c>
      <c r="M46" s="35">
        <v>-52.022389854482</v>
      </c>
      <c r="N46" s="34">
        <v>51.388940729856699</v>
      </c>
      <c r="O46" s="32" t="s">
        <v>75</v>
      </c>
    </row>
    <row r="47" spans="4:15" x14ac:dyDescent="0.2">
      <c r="D47" s="32" t="s">
        <v>149</v>
      </c>
      <c r="E47" s="32" t="s">
        <v>150</v>
      </c>
      <c r="F47" s="32">
        <v>43</v>
      </c>
      <c r="G47" s="32">
        <v>37</v>
      </c>
      <c r="H47" s="33">
        <v>91</v>
      </c>
      <c r="I47" s="34">
        <v>3.5824175824175799</v>
      </c>
      <c r="J47" s="34">
        <v>3.33</v>
      </c>
      <c r="K47" s="33">
        <v>2143.1056508721999</v>
      </c>
      <c r="L47" s="33">
        <v>4134</v>
      </c>
      <c r="M47" s="35">
        <v>-48.159031183545999</v>
      </c>
      <c r="N47" s="34">
        <v>21.663241956928999</v>
      </c>
      <c r="O47" s="32" t="s">
        <v>75</v>
      </c>
    </row>
    <row r="48" spans="4:15" ht="22.8" x14ac:dyDescent="0.2">
      <c r="D48" s="32" t="s">
        <v>151</v>
      </c>
      <c r="E48" s="32" t="s">
        <v>152</v>
      </c>
      <c r="F48" s="32">
        <v>14</v>
      </c>
      <c r="G48" s="32">
        <v>38</v>
      </c>
      <c r="H48" s="33">
        <v>87</v>
      </c>
      <c r="I48" s="34">
        <v>5.8735632183908102</v>
      </c>
      <c r="J48" s="34">
        <v>5.76</v>
      </c>
      <c r="K48" s="33">
        <v>3983.27229629668</v>
      </c>
      <c r="L48" s="33">
        <v>2377</v>
      </c>
      <c r="M48" s="35">
        <v>67.575611960314802</v>
      </c>
      <c r="N48" s="34">
        <v>64.719709683014898</v>
      </c>
      <c r="O48" s="32" t="s">
        <v>75</v>
      </c>
    </row>
    <row r="49" spans="4:15" x14ac:dyDescent="0.2">
      <c r="D49" s="32" t="s">
        <v>153</v>
      </c>
      <c r="E49" s="32" t="s">
        <v>154</v>
      </c>
      <c r="F49" s="32">
        <v>104</v>
      </c>
      <c r="G49" s="32">
        <v>39</v>
      </c>
      <c r="H49" s="33">
        <v>86</v>
      </c>
      <c r="I49" s="34">
        <v>1.4069767441860499</v>
      </c>
      <c r="J49" s="34">
        <v>1.25</v>
      </c>
      <c r="K49" s="33">
        <v>1177.99658468282</v>
      </c>
      <c r="L49" s="33">
        <v>1014</v>
      </c>
      <c r="M49" s="35">
        <v>16.1732332034336</v>
      </c>
      <c r="N49" s="34">
        <v>33.137320222847599</v>
      </c>
      <c r="O49" s="32" t="s">
        <v>75</v>
      </c>
    </row>
    <row r="50" spans="4:15" ht="22.8" x14ac:dyDescent="0.2">
      <c r="D50" s="32" t="s">
        <v>155</v>
      </c>
      <c r="E50" s="32" t="s">
        <v>156</v>
      </c>
      <c r="F50" s="32">
        <v>99</v>
      </c>
      <c r="G50" s="32">
        <v>40</v>
      </c>
      <c r="H50" s="33">
        <v>86</v>
      </c>
      <c r="I50" s="34">
        <v>2.0697674418604701</v>
      </c>
      <c r="J50" s="34">
        <v>2.09</v>
      </c>
      <c r="K50" s="33">
        <v>1258.6216605806201</v>
      </c>
      <c r="L50" s="33">
        <v>2633</v>
      </c>
      <c r="M50" s="35">
        <v>-52.198189875403997</v>
      </c>
      <c r="N50" s="34">
        <v>44.516216684999897</v>
      </c>
      <c r="O50" s="32" t="s">
        <v>75</v>
      </c>
    </row>
    <row r="51" spans="4:15" x14ac:dyDescent="0.2">
      <c r="D51" s="32" t="s">
        <v>157</v>
      </c>
      <c r="E51" s="32" t="s">
        <v>158</v>
      </c>
      <c r="F51" s="32">
        <v>30</v>
      </c>
      <c r="G51" s="32">
        <v>42</v>
      </c>
      <c r="H51" s="33">
        <v>85</v>
      </c>
      <c r="I51" s="34">
        <v>4.0117647058823502</v>
      </c>
      <c r="J51" s="34">
        <v>4.5</v>
      </c>
      <c r="K51" s="33">
        <v>2889.24589152217</v>
      </c>
      <c r="L51" s="33">
        <v>3382</v>
      </c>
      <c r="M51" s="35">
        <v>-14.569902675275999</v>
      </c>
      <c r="N51" s="34">
        <v>32.214772615770599</v>
      </c>
      <c r="O51" s="32" t="s">
        <v>75</v>
      </c>
    </row>
    <row r="52" spans="4:15" x14ac:dyDescent="0.2">
      <c r="D52" s="32" t="s">
        <v>159</v>
      </c>
      <c r="E52" s="32" t="s">
        <v>160</v>
      </c>
      <c r="F52" s="32">
        <v>9</v>
      </c>
      <c r="G52" s="32">
        <v>41</v>
      </c>
      <c r="H52" s="33">
        <v>85</v>
      </c>
      <c r="I52" s="34">
        <v>11.4588235294118</v>
      </c>
      <c r="J52" s="34">
        <v>12.1</v>
      </c>
      <c r="K52" s="33">
        <v>7937.6198429215401</v>
      </c>
      <c r="L52" s="33">
        <v>5716</v>
      </c>
      <c r="M52" s="35">
        <v>38.866687244953503</v>
      </c>
      <c r="N52" s="34">
        <v>55.092358510610801</v>
      </c>
      <c r="O52" s="32" t="s">
        <v>75</v>
      </c>
    </row>
    <row r="53" spans="4:15" x14ac:dyDescent="0.2">
      <c r="D53" s="32" t="s">
        <v>161</v>
      </c>
      <c r="E53" s="32" t="s">
        <v>162</v>
      </c>
      <c r="F53" s="32">
        <v>41</v>
      </c>
      <c r="G53" s="32">
        <v>43</v>
      </c>
      <c r="H53" s="33">
        <v>84</v>
      </c>
      <c r="I53" s="34">
        <v>3.1904761904761898</v>
      </c>
      <c r="J53" s="34">
        <v>2.66</v>
      </c>
      <c r="K53" s="33">
        <v>2355.7497648858998</v>
      </c>
      <c r="L53" s="33">
        <v>2377</v>
      </c>
      <c r="M53" s="35">
        <v>-0.89399390467399997</v>
      </c>
      <c r="N53" s="34">
        <v>29.8479525251532</v>
      </c>
      <c r="O53" s="32" t="s">
        <v>75</v>
      </c>
    </row>
    <row r="54" spans="4:15" ht="22.8" x14ac:dyDescent="0.2">
      <c r="D54" s="32" t="s">
        <v>163</v>
      </c>
      <c r="E54" s="32" t="s">
        <v>164</v>
      </c>
      <c r="F54" s="32">
        <v>26</v>
      </c>
      <c r="G54" s="32">
        <v>44</v>
      </c>
      <c r="H54" s="33">
        <v>81</v>
      </c>
      <c r="I54" s="34">
        <v>4.4814814814814801</v>
      </c>
      <c r="J54" s="34">
        <v>4.99</v>
      </c>
      <c r="K54" s="33">
        <v>3287.0933860907398</v>
      </c>
      <c r="L54" s="33">
        <v>3650</v>
      </c>
      <c r="M54" s="35">
        <v>-9.9426469564181001</v>
      </c>
      <c r="N54" s="34">
        <v>45.654610726446201</v>
      </c>
      <c r="O54" s="32" t="s">
        <v>75</v>
      </c>
    </row>
    <row r="55" spans="4:15" ht="22.8" x14ac:dyDescent="0.2">
      <c r="D55" s="32" t="s">
        <v>165</v>
      </c>
      <c r="E55" s="32" t="s">
        <v>166</v>
      </c>
      <c r="F55" s="32">
        <v>229</v>
      </c>
      <c r="G55" s="32">
        <v>45</v>
      </c>
      <c r="H55" s="33">
        <v>79</v>
      </c>
      <c r="I55" s="34">
        <v>0</v>
      </c>
      <c r="J55" s="34">
        <v>0</v>
      </c>
      <c r="K55" s="33">
        <v>618.87675477299297</v>
      </c>
      <c r="L55" s="33">
        <v>1963</v>
      </c>
      <c r="M55" s="35">
        <v>-68.472911117015002</v>
      </c>
      <c r="N55" s="34">
        <v>0</v>
      </c>
      <c r="O55" s="32" t="s">
        <v>75</v>
      </c>
    </row>
    <row r="56" spans="4:15" ht="22.8" x14ac:dyDescent="0.2">
      <c r="D56" s="32" t="s">
        <v>167</v>
      </c>
      <c r="E56" s="32" t="s">
        <v>168</v>
      </c>
      <c r="F56" s="32">
        <v>124</v>
      </c>
      <c r="G56" s="32">
        <v>46</v>
      </c>
      <c r="H56" s="33">
        <v>79</v>
      </c>
      <c r="I56" s="34">
        <v>1.88607594936709</v>
      </c>
      <c r="J56" s="34">
        <v>1.69</v>
      </c>
      <c r="K56" s="33">
        <v>1157.2980693664599</v>
      </c>
      <c r="L56" s="33">
        <v>1872</v>
      </c>
      <c r="M56" s="35">
        <v>-38.178521935551998</v>
      </c>
      <c r="N56" s="34">
        <v>34.9849080027928</v>
      </c>
      <c r="O56" s="32" t="s">
        <v>75</v>
      </c>
    </row>
    <row r="57" spans="4:15" ht="22.8" x14ac:dyDescent="0.2">
      <c r="D57" s="32" t="s">
        <v>169</v>
      </c>
      <c r="E57" s="32" t="s">
        <v>170</v>
      </c>
      <c r="F57" s="32">
        <v>286</v>
      </c>
      <c r="G57" s="32">
        <v>47</v>
      </c>
      <c r="H57" s="33">
        <v>74</v>
      </c>
      <c r="I57" s="34">
        <v>1.351351351351E-2</v>
      </c>
      <c r="J57" s="34">
        <v>0.23</v>
      </c>
      <c r="K57" s="33">
        <v>538.85732333081103</v>
      </c>
      <c r="L57" s="33">
        <v>796</v>
      </c>
      <c r="M57" s="35">
        <v>-32.304356365476004</v>
      </c>
      <c r="N57" s="34">
        <v>46.673759245758802</v>
      </c>
      <c r="O57" s="32" t="s">
        <v>78</v>
      </c>
    </row>
    <row r="58" spans="4:15" x14ac:dyDescent="0.2">
      <c r="D58" s="32" t="s">
        <v>171</v>
      </c>
      <c r="E58" s="32" t="s">
        <v>172</v>
      </c>
      <c r="F58" s="32">
        <v>129</v>
      </c>
      <c r="G58" s="32">
        <v>48</v>
      </c>
      <c r="H58" s="33">
        <v>73</v>
      </c>
      <c r="I58" s="34">
        <v>1.8082191780821899</v>
      </c>
      <c r="J58" s="34">
        <v>2.8</v>
      </c>
      <c r="K58" s="33">
        <v>1173.6088222552701</v>
      </c>
      <c r="L58" s="33">
        <v>2371</v>
      </c>
      <c r="M58" s="35">
        <v>-50.501525843304002</v>
      </c>
      <c r="N58" s="34">
        <v>23.217557030183201</v>
      </c>
      <c r="O58" s="32" t="s">
        <v>75</v>
      </c>
    </row>
    <row r="59" spans="4:15" x14ac:dyDescent="0.2">
      <c r="D59" s="32" t="s">
        <v>173</v>
      </c>
      <c r="E59" s="32" t="s">
        <v>174</v>
      </c>
      <c r="F59" s="32">
        <v>251</v>
      </c>
      <c r="G59" s="32">
        <v>50</v>
      </c>
      <c r="H59" s="33">
        <v>70</v>
      </c>
      <c r="I59" s="34">
        <v>0</v>
      </c>
      <c r="J59" s="34">
        <v>0.04</v>
      </c>
      <c r="K59" s="33">
        <v>640.17679628671794</v>
      </c>
      <c r="L59" s="33">
        <v>1386</v>
      </c>
      <c r="M59" s="35">
        <v>-53.811197959110999</v>
      </c>
      <c r="N59" s="34">
        <v>8.7116884085509696</v>
      </c>
      <c r="O59" s="32" t="s">
        <v>75</v>
      </c>
    </row>
    <row r="60" spans="4:15" x14ac:dyDescent="0.2">
      <c r="D60" s="32" t="s">
        <v>175</v>
      </c>
      <c r="E60" s="32" t="s">
        <v>176</v>
      </c>
      <c r="F60" s="32">
        <v>42</v>
      </c>
      <c r="G60" s="32">
        <v>49</v>
      </c>
      <c r="H60" s="33">
        <v>70</v>
      </c>
      <c r="I60" s="34">
        <v>4.6571428571428601</v>
      </c>
      <c r="J60" s="34">
        <v>6.1</v>
      </c>
      <c r="K60" s="33">
        <v>2789.3161674773</v>
      </c>
      <c r="L60" s="33">
        <v>2913</v>
      </c>
      <c r="M60" s="35">
        <v>-4.2459262795298001</v>
      </c>
      <c r="N60" s="34">
        <v>37.515411501809503</v>
      </c>
      <c r="O60" s="32" t="s">
        <v>75</v>
      </c>
    </row>
    <row r="61" spans="4:15" x14ac:dyDescent="0.2">
      <c r="D61" s="32" t="s">
        <v>177</v>
      </c>
      <c r="E61" s="32" t="s">
        <v>178</v>
      </c>
      <c r="F61" s="32">
        <v>321</v>
      </c>
      <c r="G61" s="32">
        <v>54</v>
      </c>
      <c r="H61" s="33">
        <v>68</v>
      </c>
      <c r="I61" s="34">
        <v>0.61764705882352999</v>
      </c>
      <c r="J61" s="34">
        <v>0.6</v>
      </c>
      <c r="K61" s="33">
        <v>489.10705489024099</v>
      </c>
      <c r="L61" s="33">
        <v>600</v>
      </c>
      <c r="M61" s="35">
        <v>-18.482157518293</v>
      </c>
      <c r="N61" s="34">
        <v>12.7656466320476</v>
      </c>
      <c r="O61" s="32" t="s">
        <v>75</v>
      </c>
    </row>
    <row r="62" spans="4:15" x14ac:dyDescent="0.2">
      <c r="D62" s="32" t="s">
        <v>179</v>
      </c>
      <c r="E62" s="32" t="s">
        <v>180</v>
      </c>
      <c r="F62" s="32">
        <v>277</v>
      </c>
      <c r="G62" s="32">
        <v>51</v>
      </c>
      <c r="H62" s="33">
        <v>68</v>
      </c>
      <c r="I62" s="34">
        <v>0</v>
      </c>
      <c r="J62" s="34">
        <v>0</v>
      </c>
      <c r="K62" s="33">
        <v>605.86181940578797</v>
      </c>
      <c r="L62" s="33">
        <v>2034</v>
      </c>
      <c r="M62" s="35">
        <v>-70.213283215055</v>
      </c>
      <c r="N62" s="34">
        <v>8.6565626671252005</v>
      </c>
      <c r="O62" s="32" t="s">
        <v>75</v>
      </c>
    </row>
    <row r="63" spans="4:15" x14ac:dyDescent="0.2">
      <c r="D63" s="32" t="s">
        <v>181</v>
      </c>
      <c r="E63" s="32" t="s">
        <v>182</v>
      </c>
      <c r="F63" s="32">
        <v>245</v>
      </c>
      <c r="G63" s="32">
        <v>53</v>
      </c>
      <c r="H63" s="33">
        <v>68</v>
      </c>
      <c r="I63" s="34">
        <v>0</v>
      </c>
      <c r="J63" s="34">
        <v>0</v>
      </c>
      <c r="K63" s="33">
        <v>680.32026334496197</v>
      </c>
      <c r="L63" s="33">
        <v>467</v>
      </c>
      <c r="M63" s="35">
        <v>45.6788572473153</v>
      </c>
      <c r="N63" s="34">
        <v>5.1143220993682199</v>
      </c>
      <c r="O63" s="32" t="s">
        <v>99</v>
      </c>
    </row>
    <row r="64" spans="4:15" x14ac:dyDescent="0.2">
      <c r="D64" s="32" t="s">
        <v>183</v>
      </c>
      <c r="E64" s="32" t="s">
        <v>184</v>
      </c>
      <c r="F64" s="32">
        <v>77</v>
      </c>
      <c r="G64" s="32">
        <v>52</v>
      </c>
      <c r="H64" s="33">
        <v>68</v>
      </c>
      <c r="I64" s="34">
        <v>3.27941176470588</v>
      </c>
      <c r="J64" s="34">
        <v>3.28</v>
      </c>
      <c r="K64" s="33">
        <v>1995.9767372577401</v>
      </c>
      <c r="L64" s="33">
        <v>1765</v>
      </c>
      <c r="M64" s="35">
        <v>13.086500694489301</v>
      </c>
      <c r="N64" s="34">
        <v>45.263674884811998</v>
      </c>
      <c r="O64" s="32" t="s">
        <v>75</v>
      </c>
    </row>
    <row r="65" spans="4:15" ht="22.8" x14ac:dyDescent="0.2">
      <c r="D65" s="32" t="s">
        <v>185</v>
      </c>
      <c r="E65" s="32" t="s">
        <v>186</v>
      </c>
      <c r="F65" s="32">
        <v>189</v>
      </c>
      <c r="G65" s="32">
        <v>55</v>
      </c>
      <c r="H65" s="33">
        <v>67</v>
      </c>
      <c r="I65" s="34">
        <v>1.3582089552238801</v>
      </c>
      <c r="J65" s="34">
        <v>1.34</v>
      </c>
      <c r="K65" s="33">
        <v>874.61769773284402</v>
      </c>
      <c r="L65" s="33">
        <v>966</v>
      </c>
      <c r="M65" s="35">
        <v>-9.4598656591258994</v>
      </c>
      <c r="N65" s="34">
        <v>40.877799576197702</v>
      </c>
      <c r="O65" s="32" t="s">
        <v>75</v>
      </c>
    </row>
    <row r="66" spans="4:15" x14ac:dyDescent="0.2">
      <c r="D66" s="32" t="s">
        <v>187</v>
      </c>
      <c r="E66" s="32" t="s">
        <v>188</v>
      </c>
      <c r="F66" s="32">
        <v>136</v>
      </c>
      <c r="G66" s="32">
        <v>56</v>
      </c>
      <c r="H66" s="33">
        <v>65</v>
      </c>
      <c r="I66" s="34">
        <v>2.04615384615385</v>
      </c>
      <c r="J66" s="34">
        <v>2.06</v>
      </c>
      <c r="K66" s="33">
        <v>1243.35305969417</v>
      </c>
      <c r="L66" s="33">
        <v>2929</v>
      </c>
      <c r="M66" s="35">
        <v>-57.550254022049998</v>
      </c>
      <c r="N66" s="34">
        <v>21.387441515387302</v>
      </c>
      <c r="O66" s="32" t="s">
        <v>75</v>
      </c>
    </row>
    <row r="67" spans="4:15" ht="22.8" x14ac:dyDescent="0.2">
      <c r="D67" s="32" t="s">
        <v>189</v>
      </c>
      <c r="E67" s="32" t="s">
        <v>190</v>
      </c>
      <c r="F67" s="32">
        <v>202</v>
      </c>
      <c r="G67" s="32">
        <v>57</v>
      </c>
      <c r="H67" s="33">
        <v>64</v>
      </c>
      <c r="I67" s="34">
        <v>1.046875</v>
      </c>
      <c r="J67" s="34">
        <v>0.99</v>
      </c>
      <c r="K67" s="33">
        <v>884.99239746671196</v>
      </c>
      <c r="L67" s="33">
        <v>1211</v>
      </c>
      <c r="M67" s="35">
        <v>-26.920528698041998</v>
      </c>
      <c r="N67" s="34">
        <v>22.363972203072599</v>
      </c>
      <c r="O67" s="32" t="s">
        <v>75</v>
      </c>
    </row>
    <row r="68" spans="4:15" ht="22.8" x14ac:dyDescent="0.2">
      <c r="D68" s="32" t="s">
        <v>191</v>
      </c>
      <c r="E68" s="32" t="s">
        <v>192</v>
      </c>
      <c r="F68" s="32">
        <v>24</v>
      </c>
      <c r="G68" s="32">
        <v>58</v>
      </c>
      <c r="H68" s="33">
        <v>64</v>
      </c>
      <c r="I68" s="34">
        <v>6.171875</v>
      </c>
      <c r="J68" s="34">
        <v>6.07</v>
      </c>
      <c r="K68" s="33">
        <v>4391.2387362213303</v>
      </c>
      <c r="L68" s="33">
        <v>2635</v>
      </c>
      <c r="M68" s="35">
        <v>66.650426422061997</v>
      </c>
      <c r="N68" s="34">
        <v>40.224464833815603</v>
      </c>
      <c r="O68" s="32" t="s">
        <v>75</v>
      </c>
    </row>
    <row r="69" spans="4:15" ht="22.8" x14ac:dyDescent="0.2">
      <c r="D69" s="32" t="s">
        <v>193</v>
      </c>
      <c r="E69" s="32" t="s">
        <v>194</v>
      </c>
      <c r="F69" s="32">
        <v>339</v>
      </c>
      <c r="G69" s="32">
        <v>59</v>
      </c>
      <c r="H69" s="33">
        <v>63</v>
      </c>
      <c r="I69" s="34">
        <v>0</v>
      </c>
      <c r="J69" s="34">
        <v>0</v>
      </c>
      <c r="K69" s="33">
        <v>475.083971234008</v>
      </c>
      <c r="L69" s="33">
        <v>1458</v>
      </c>
      <c r="M69" s="35">
        <v>-67.415365484635998</v>
      </c>
      <c r="N69" s="34">
        <v>16.842671414699002</v>
      </c>
      <c r="O69" s="32" t="s">
        <v>75</v>
      </c>
    </row>
    <row r="70" spans="4:15" x14ac:dyDescent="0.2">
      <c r="D70" s="32" t="s">
        <v>195</v>
      </c>
      <c r="E70" s="32" t="s">
        <v>196</v>
      </c>
      <c r="F70" s="32">
        <v>349</v>
      </c>
      <c r="G70" s="32">
        <v>61</v>
      </c>
      <c r="H70" s="33">
        <v>58</v>
      </c>
      <c r="I70" s="34">
        <v>0</v>
      </c>
      <c r="J70" s="34">
        <v>0</v>
      </c>
      <c r="K70" s="33">
        <v>499.629906106475</v>
      </c>
      <c r="L70" s="33">
        <v>1221</v>
      </c>
      <c r="M70" s="35">
        <v>-59.080269770149002</v>
      </c>
      <c r="N70" s="34">
        <v>20.0656534341067</v>
      </c>
      <c r="O70" s="32" t="s">
        <v>78</v>
      </c>
    </row>
    <row r="71" spans="4:15" x14ac:dyDescent="0.2">
      <c r="D71" s="32" t="s">
        <v>197</v>
      </c>
      <c r="E71" s="32" t="s">
        <v>198</v>
      </c>
      <c r="F71" s="32">
        <v>187</v>
      </c>
      <c r="G71" s="32">
        <v>60</v>
      </c>
      <c r="H71" s="33">
        <v>58</v>
      </c>
      <c r="I71" s="34">
        <v>1.6034482758620701</v>
      </c>
      <c r="J71" s="34">
        <v>1.45</v>
      </c>
      <c r="K71" s="33">
        <v>1016.39438478871</v>
      </c>
      <c r="L71" s="33" t="s">
        <v>144</v>
      </c>
      <c r="M71" s="35" t="s">
        <v>144</v>
      </c>
      <c r="N71" s="34">
        <v>40.4616420098356</v>
      </c>
      <c r="O71" s="32" t="s">
        <v>78</v>
      </c>
    </row>
    <row r="72" spans="4:15" x14ac:dyDescent="0.2">
      <c r="D72" s="32" t="s">
        <v>199</v>
      </c>
      <c r="E72" s="32" t="s">
        <v>200</v>
      </c>
      <c r="F72" s="32">
        <v>90</v>
      </c>
      <c r="G72" s="32">
        <v>62</v>
      </c>
      <c r="H72" s="33">
        <v>58</v>
      </c>
      <c r="I72" s="34">
        <v>2.68965517241379</v>
      </c>
      <c r="J72" s="34">
        <v>3.64</v>
      </c>
      <c r="K72" s="33">
        <v>2024.6875386908901</v>
      </c>
      <c r="L72" s="33">
        <v>1908</v>
      </c>
      <c r="M72" s="35">
        <v>6.1156990928137098</v>
      </c>
      <c r="N72" s="34">
        <v>68.648614759737796</v>
      </c>
      <c r="O72" s="32" t="s">
        <v>75</v>
      </c>
    </row>
    <row r="73" spans="4:15" ht="22.8" x14ac:dyDescent="0.2">
      <c r="D73" s="32" t="s">
        <v>201</v>
      </c>
      <c r="E73" s="32" t="s">
        <v>202</v>
      </c>
      <c r="F73" s="32">
        <v>52</v>
      </c>
      <c r="G73" s="32">
        <v>63</v>
      </c>
      <c r="H73" s="33">
        <v>58</v>
      </c>
      <c r="I73" s="34">
        <v>4.0862068965517304</v>
      </c>
      <c r="J73" s="34">
        <v>4.3499999999999996</v>
      </c>
      <c r="K73" s="33">
        <v>3013.6258243172701</v>
      </c>
      <c r="L73" s="33">
        <v>7545</v>
      </c>
      <c r="M73" s="35">
        <v>-60.057974495464002</v>
      </c>
      <c r="N73" s="34">
        <v>25.647902435143202</v>
      </c>
      <c r="O73" s="32" t="s">
        <v>75</v>
      </c>
    </row>
    <row r="74" spans="4:15" ht="22.8" x14ac:dyDescent="0.2">
      <c r="D74" s="32" t="s">
        <v>203</v>
      </c>
      <c r="E74" s="32" t="s">
        <v>204</v>
      </c>
      <c r="F74" s="32">
        <v>333</v>
      </c>
      <c r="G74" s="32">
        <v>65</v>
      </c>
      <c r="H74" s="33">
        <v>55</v>
      </c>
      <c r="I74" s="34">
        <v>0</v>
      </c>
      <c r="J74" s="34">
        <v>0</v>
      </c>
      <c r="K74" s="33">
        <v>560.38331738658405</v>
      </c>
      <c r="L74" s="33">
        <v>971</v>
      </c>
      <c r="M74" s="35">
        <v>-42.288020866468997</v>
      </c>
      <c r="N74" s="34">
        <v>21.417303389909499</v>
      </c>
      <c r="O74" s="32" t="s">
        <v>99</v>
      </c>
    </row>
    <row r="75" spans="4:15" x14ac:dyDescent="0.2">
      <c r="D75" s="32" t="s">
        <v>205</v>
      </c>
      <c r="E75" s="32" t="s">
        <v>206</v>
      </c>
      <c r="F75" s="32">
        <v>93</v>
      </c>
      <c r="G75" s="32">
        <v>66</v>
      </c>
      <c r="H75" s="33">
        <v>55</v>
      </c>
      <c r="I75" s="34">
        <v>1.8181818181818199</v>
      </c>
      <c r="J75" s="34">
        <v>1.45</v>
      </c>
      <c r="K75" s="33">
        <v>2072.0910619843999</v>
      </c>
      <c r="L75" s="33">
        <v>1498</v>
      </c>
      <c r="M75" s="35">
        <v>38.323835913511097</v>
      </c>
      <c r="N75" s="34">
        <v>24.9801404758222</v>
      </c>
      <c r="O75" s="32" t="s">
        <v>75</v>
      </c>
    </row>
    <row r="76" spans="4:15" ht="22.8" x14ac:dyDescent="0.2">
      <c r="D76" s="32" t="s">
        <v>207</v>
      </c>
      <c r="E76" s="32" t="s">
        <v>208</v>
      </c>
      <c r="F76" s="32">
        <v>47</v>
      </c>
      <c r="G76" s="32">
        <v>64</v>
      </c>
      <c r="H76" s="33">
        <v>55</v>
      </c>
      <c r="I76" s="34">
        <v>5.47272727272727</v>
      </c>
      <c r="J76" s="34">
        <v>6.47</v>
      </c>
      <c r="K76" s="33">
        <v>3378.1682380305001</v>
      </c>
      <c r="L76" s="33">
        <v>4806</v>
      </c>
      <c r="M76" s="35">
        <v>-29.709358343102</v>
      </c>
      <c r="N76" s="34">
        <v>53.658635482564002</v>
      </c>
      <c r="O76" s="32" t="s">
        <v>75</v>
      </c>
    </row>
    <row r="77" spans="4:15" ht="22.8" x14ac:dyDescent="0.2">
      <c r="D77" s="32" t="s">
        <v>209</v>
      </c>
      <c r="E77" s="32" t="s">
        <v>210</v>
      </c>
      <c r="F77" s="32">
        <v>183</v>
      </c>
      <c r="G77" s="32">
        <v>67</v>
      </c>
      <c r="H77" s="33">
        <v>53</v>
      </c>
      <c r="I77" s="34">
        <v>1.71698113207547</v>
      </c>
      <c r="J77" s="34">
        <v>2.06</v>
      </c>
      <c r="K77" s="33">
        <v>1130.15039376704</v>
      </c>
      <c r="L77" s="33">
        <v>1759</v>
      </c>
      <c r="M77" s="35">
        <v>-35.750403992777997</v>
      </c>
      <c r="N77" s="34">
        <v>61.346214779706102</v>
      </c>
      <c r="O77" s="32" t="s">
        <v>75</v>
      </c>
    </row>
    <row r="78" spans="4:15" ht="22.8" x14ac:dyDescent="0.2">
      <c r="D78" s="32" t="s">
        <v>211</v>
      </c>
      <c r="E78" s="32" t="s">
        <v>212</v>
      </c>
      <c r="F78" s="32">
        <v>354</v>
      </c>
      <c r="G78" s="32">
        <v>69</v>
      </c>
      <c r="H78" s="33">
        <v>52</v>
      </c>
      <c r="I78" s="34">
        <v>0</v>
      </c>
      <c r="J78" s="34">
        <v>0</v>
      </c>
      <c r="K78" s="33">
        <v>550.61184414229501</v>
      </c>
      <c r="L78" s="33">
        <v>1042</v>
      </c>
      <c r="M78" s="35">
        <v>-47.158172347189002</v>
      </c>
      <c r="N78" s="34">
        <v>15.194192013344701</v>
      </c>
      <c r="O78" s="32" t="s">
        <v>75</v>
      </c>
    </row>
    <row r="79" spans="4:15" x14ac:dyDescent="0.2">
      <c r="D79" s="32" t="s">
        <v>213</v>
      </c>
      <c r="E79" s="32" t="s">
        <v>214</v>
      </c>
      <c r="F79" s="32">
        <v>31</v>
      </c>
      <c r="G79" s="32">
        <v>68</v>
      </c>
      <c r="H79" s="33">
        <v>52</v>
      </c>
      <c r="I79" s="34">
        <v>6.3653846153846203</v>
      </c>
      <c r="J79" s="34">
        <v>6.14</v>
      </c>
      <c r="K79" s="33">
        <v>4478.5075795011098</v>
      </c>
      <c r="L79" s="33">
        <v>2856</v>
      </c>
      <c r="M79" s="35">
        <v>56.810489478330098</v>
      </c>
      <c r="N79" s="34">
        <v>33.759571816866803</v>
      </c>
      <c r="O79" s="32" t="s">
        <v>75</v>
      </c>
    </row>
    <row r="80" spans="4:15" x14ac:dyDescent="0.2">
      <c r="D80" s="32" t="s">
        <v>215</v>
      </c>
      <c r="E80" s="32" t="s">
        <v>216</v>
      </c>
      <c r="F80" s="32">
        <v>125</v>
      </c>
      <c r="G80" s="32">
        <v>70</v>
      </c>
      <c r="H80" s="33">
        <v>51</v>
      </c>
      <c r="I80" s="34">
        <v>2.1764705882352899</v>
      </c>
      <c r="J80" s="34">
        <v>2.5</v>
      </c>
      <c r="K80" s="33">
        <v>1771.79212650726</v>
      </c>
      <c r="L80" s="33">
        <v>1770</v>
      </c>
      <c r="M80" s="35">
        <v>0.10125008515565</v>
      </c>
      <c r="N80" s="34">
        <v>47.534468221727302</v>
      </c>
      <c r="O80" s="32" t="s">
        <v>75</v>
      </c>
    </row>
    <row r="81" spans="4:15" x14ac:dyDescent="0.2">
      <c r="D81" s="32" t="s">
        <v>217</v>
      </c>
      <c r="E81" s="32" t="s">
        <v>218</v>
      </c>
      <c r="F81" s="32">
        <v>53</v>
      </c>
      <c r="G81" s="32">
        <v>71</v>
      </c>
      <c r="H81" s="33">
        <v>51</v>
      </c>
      <c r="I81" s="34">
        <v>5.5882352941176503</v>
      </c>
      <c r="J81" s="34">
        <v>6.91</v>
      </c>
      <c r="K81" s="33">
        <v>3373.0322069229501</v>
      </c>
      <c r="L81" s="33">
        <v>3892</v>
      </c>
      <c r="M81" s="35">
        <v>-13.334218732708999</v>
      </c>
      <c r="N81" s="34">
        <v>48.271819567100003</v>
      </c>
      <c r="O81" s="32" t="s">
        <v>75</v>
      </c>
    </row>
    <row r="82" spans="4:15" x14ac:dyDescent="0.2">
      <c r="D82" s="32" t="s">
        <v>219</v>
      </c>
      <c r="E82" s="32" t="s">
        <v>220</v>
      </c>
      <c r="F82" s="32">
        <v>201</v>
      </c>
      <c r="G82" s="32">
        <v>72</v>
      </c>
      <c r="H82" s="33">
        <v>50</v>
      </c>
      <c r="I82" s="34">
        <v>1.76</v>
      </c>
      <c r="J82" s="34">
        <v>2.96</v>
      </c>
      <c r="K82" s="33">
        <v>1140.0644091981001</v>
      </c>
      <c r="L82" s="33">
        <v>2019</v>
      </c>
      <c r="M82" s="35">
        <v>-43.533214007028</v>
      </c>
      <c r="N82" s="34">
        <v>23.714787129342401</v>
      </c>
      <c r="O82" s="32" t="s">
        <v>78</v>
      </c>
    </row>
    <row r="83" spans="4:15" ht="22.8" x14ac:dyDescent="0.2">
      <c r="D83" s="32" t="s">
        <v>221</v>
      </c>
      <c r="E83" s="32" t="s">
        <v>222</v>
      </c>
      <c r="F83" s="32">
        <v>58</v>
      </c>
      <c r="G83" s="32">
        <v>73</v>
      </c>
      <c r="H83" s="33">
        <v>50</v>
      </c>
      <c r="I83" s="34">
        <v>4.5999999999999996</v>
      </c>
      <c r="J83" s="34">
        <v>3.4</v>
      </c>
      <c r="K83" s="33">
        <v>3268.8962109079098</v>
      </c>
      <c r="L83" s="33">
        <v>6553</v>
      </c>
      <c r="M83" s="35">
        <v>-50.116035237174998</v>
      </c>
      <c r="N83" s="34">
        <v>43.7489180341625</v>
      </c>
      <c r="O83" s="32" t="s">
        <v>75</v>
      </c>
    </row>
    <row r="84" spans="4:15" x14ac:dyDescent="0.2">
      <c r="D84" s="32" t="s">
        <v>223</v>
      </c>
      <c r="E84" s="32" t="s">
        <v>224</v>
      </c>
      <c r="F84" s="32">
        <v>348</v>
      </c>
      <c r="G84" s="32">
        <v>74</v>
      </c>
      <c r="H84" s="33">
        <v>49</v>
      </c>
      <c r="I84" s="34">
        <v>0</v>
      </c>
      <c r="J84" s="34">
        <v>0</v>
      </c>
      <c r="K84" s="33">
        <v>593.77659661103405</v>
      </c>
      <c r="L84" s="33">
        <v>523</v>
      </c>
      <c r="M84" s="35">
        <v>13.5328100594711</v>
      </c>
      <c r="N84" s="34">
        <v>17.173022344794202</v>
      </c>
      <c r="O84" s="32" t="s">
        <v>75</v>
      </c>
    </row>
    <row r="85" spans="4:15" ht="22.8" x14ac:dyDescent="0.2">
      <c r="D85" s="32" t="s">
        <v>225</v>
      </c>
      <c r="E85" s="32" t="s">
        <v>226</v>
      </c>
      <c r="F85" s="32">
        <v>274</v>
      </c>
      <c r="G85" s="32">
        <v>76</v>
      </c>
      <c r="H85" s="33">
        <v>49</v>
      </c>
      <c r="I85" s="34">
        <v>0.81632653061225002</v>
      </c>
      <c r="J85" s="34">
        <v>0.65</v>
      </c>
      <c r="K85" s="33">
        <v>846.77582086338896</v>
      </c>
      <c r="L85" s="33">
        <v>789</v>
      </c>
      <c r="M85" s="35">
        <v>7.3226642412406999</v>
      </c>
      <c r="N85" s="34">
        <v>4.6617475189822501</v>
      </c>
      <c r="O85" s="32" t="s">
        <v>75</v>
      </c>
    </row>
    <row r="86" spans="4:15" x14ac:dyDescent="0.2">
      <c r="D86" s="32" t="s">
        <v>227</v>
      </c>
      <c r="E86" s="32" t="s">
        <v>228</v>
      </c>
      <c r="F86" s="32">
        <v>38</v>
      </c>
      <c r="G86" s="32">
        <v>75</v>
      </c>
      <c r="H86" s="33">
        <v>49</v>
      </c>
      <c r="I86" s="34">
        <v>3.6122448979591799</v>
      </c>
      <c r="J86" s="34">
        <v>3.95</v>
      </c>
      <c r="K86" s="33">
        <v>4126.64136199117</v>
      </c>
      <c r="L86" s="33">
        <v>2687</v>
      </c>
      <c r="M86" s="35">
        <v>53.5780186822169</v>
      </c>
      <c r="N86" s="34">
        <v>29.576037529510099</v>
      </c>
      <c r="O86" s="32" t="s">
        <v>75</v>
      </c>
    </row>
    <row r="87" spans="4:15" x14ac:dyDescent="0.2">
      <c r="D87" s="32" t="s">
        <v>229</v>
      </c>
      <c r="E87" s="32" t="s">
        <v>230</v>
      </c>
      <c r="F87" s="32">
        <v>231</v>
      </c>
      <c r="G87" s="32">
        <v>77</v>
      </c>
      <c r="H87" s="33">
        <v>48</v>
      </c>
      <c r="I87" s="34">
        <v>1.5625</v>
      </c>
      <c r="J87" s="34">
        <v>1.83</v>
      </c>
      <c r="K87" s="33">
        <v>1012.76715753806</v>
      </c>
      <c r="L87" s="33">
        <v>2500</v>
      </c>
      <c r="M87" s="35">
        <v>-59.489313698478</v>
      </c>
      <c r="N87" s="34">
        <v>77.471046600852603</v>
      </c>
      <c r="O87" s="32" t="s">
        <v>99</v>
      </c>
    </row>
    <row r="88" spans="4:15" x14ac:dyDescent="0.2">
      <c r="D88" s="32" t="s">
        <v>231</v>
      </c>
      <c r="E88" s="32" t="s">
        <v>232</v>
      </c>
      <c r="F88" s="32">
        <v>40</v>
      </c>
      <c r="G88" s="32">
        <v>78</v>
      </c>
      <c r="H88" s="33">
        <v>47</v>
      </c>
      <c r="I88" s="34">
        <v>5.9148936170212796</v>
      </c>
      <c r="J88" s="34">
        <v>5.55</v>
      </c>
      <c r="K88" s="33">
        <v>4245.0516964517301</v>
      </c>
      <c r="L88" s="33">
        <v>2994</v>
      </c>
      <c r="M88" s="35">
        <v>41.785293802662999</v>
      </c>
      <c r="N88" s="34">
        <v>52.799310090368898</v>
      </c>
      <c r="O88" s="32" t="s">
        <v>75</v>
      </c>
    </row>
    <row r="89" spans="4:15" x14ac:dyDescent="0.2">
      <c r="D89" s="32" t="s">
        <v>233</v>
      </c>
      <c r="E89" s="32" t="s">
        <v>234</v>
      </c>
      <c r="F89" s="32">
        <v>299</v>
      </c>
      <c r="G89" s="32">
        <v>80</v>
      </c>
      <c r="H89" s="33">
        <v>45</v>
      </c>
      <c r="I89" s="34">
        <v>0.86666666666667003</v>
      </c>
      <c r="J89" s="34">
        <v>0.56000000000000005</v>
      </c>
      <c r="K89" s="33">
        <v>842.69198191055102</v>
      </c>
      <c r="L89" s="33">
        <v>726</v>
      </c>
      <c r="M89" s="35">
        <v>16.0732757452549</v>
      </c>
      <c r="N89" s="34">
        <v>6.1076235139778703</v>
      </c>
      <c r="O89" s="32" t="s">
        <v>75</v>
      </c>
    </row>
    <row r="90" spans="4:15" x14ac:dyDescent="0.2">
      <c r="D90" s="32" t="s">
        <v>235</v>
      </c>
      <c r="E90" s="32" t="s">
        <v>236</v>
      </c>
      <c r="F90" s="32">
        <v>56</v>
      </c>
      <c r="G90" s="32">
        <v>79</v>
      </c>
      <c r="H90" s="33">
        <v>45</v>
      </c>
      <c r="I90" s="34">
        <v>6.1555555555555603</v>
      </c>
      <c r="J90" s="34">
        <v>5.58</v>
      </c>
      <c r="K90" s="33">
        <v>3670.6637069929102</v>
      </c>
      <c r="L90" s="33">
        <v>5922</v>
      </c>
      <c r="M90" s="35">
        <v>-38.016485866380997</v>
      </c>
      <c r="N90" s="34">
        <v>39.761394389396997</v>
      </c>
      <c r="O90" s="32" t="s">
        <v>75</v>
      </c>
    </row>
    <row r="91" spans="4:15" ht="22.8" x14ac:dyDescent="0.2">
      <c r="D91" s="32" t="s">
        <v>237</v>
      </c>
      <c r="E91" s="32" t="s">
        <v>238</v>
      </c>
      <c r="F91" s="32">
        <v>267</v>
      </c>
      <c r="G91" s="32">
        <v>82</v>
      </c>
      <c r="H91" s="33">
        <v>44</v>
      </c>
      <c r="I91" s="34">
        <v>1.5681818181818199</v>
      </c>
      <c r="J91" s="34">
        <v>1.69</v>
      </c>
      <c r="K91" s="33">
        <v>962.31505118446</v>
      </c>
      <c r="L91" s="33">
        <v>1542</v>
      </c>
      <c r="M91" s="35">
        <v>-37.593057640437003</v>
      </c>
      <c r="N91" s="34">
        <v>54.972448454368099</v>
      </c>
      <c r="O91" s="32" t="s">
        <v>75</v>
      </c>
    </row>
    <row r="92" spans="4:15" x14ac:dyDescent="0.2">
      <c r="D92" s="32" t="s">
        <v>239</v>
      </c>
      <c r="E92" s="32" t="s">
        <v>240</v>
      </c>
      <c r="F92" s="32">
        <v>74</v>
      </c>
      <c r="G92" s="32">
        <v>81</v>
      </c>
      <c r="H92" s="33">
        <v>44</v>
      </c>
      <c r="I92" s="34">
        <v>2.6136363636363602</v>
      </c>
      <c r="J92" s="34">
        <v>3.46</v>
      </c>
      <c r="K92" s="33">
        <v>3106.6634098560498</v>
      </c>
      <c r="L92" s="33">
        <v>3651</v>
      </c>
      <c r="M92" s="35">
        <v>-14.909246511749</v>
      </c>
      <c r="N92" s="34">
        <v>36.657664987045898</v>
      </c>
      <c r="O92" s="32" t="s">
        <v>75</v>
      </c>
    </row>
    <row r="93" spans="4:15" ht="22.8" x14ac:dyDescent="0.2">
      <c r="D93" s="32" t="s">
        <v>241</v>
      </c>
      <c r="E93" s="32" t="s">
        <v>242</v>
      </c>
      <c r="F93" s="32">
        <v>173</v>
      </c>
      <c r="G93" s="32">
        <v>87</v>
      </c>
      <c r="H93" s="33">
        <v>43</v>
      </c>
      <c r="I93" s="34">
        <v>1.67441860465116</v>
      </c>
      <c r="J93" s="34">
        <v>1.38</v>
      </c>
      <c r="K93" s="33">
        <v>1457.5576273090401</v>
      </c>
      <c r="L93" s="33">
        <v>1154</v>
      </c>
      <c r="M93" s="35">
        <v>26.304820390731301</v>
      </c>
      <c r="N93" s="34">
        <v>51.695192172293297</v>
      </c>
      <c r="O93" s="32" t="s">
        <v>75</v>
      </c>
    </row>
    <row r="94" spans="4:15" x14ac:dyDescent="0.2">
      <c r="D94" s="32" t="s">
        <v>243</v>
      </c>
      <c r="E94" s="32" t="s">
        <v>244</v>
      </c>
      <c r="F94" s="32">
        <v>138</v>
      </c>
      <c r="G94" s="32">
        <v>84</v>
      </c>
      <c r="H94" s="33">
        <v>43</v>
      </c>
      <c r="I94" s="34">
        <v>3.0697674418604701</v>
      </c>
      <c r="J94" s="34">
        <v>3.31</v>
      </c>
      <c r="K94" s="33">
        <v>1851.8882005200101</v>
      </c>
      <c r="L94" s="33">
        <v>3281</v>
      </c>
      <c r="M94" s="35">
        <v>-43.557202056690002</v>
      </c>
      <c r="N94" s="34">
        <v>56.767455676944898</v>
      </c>
      <c r="O94" s="32" t="s">
        <v>75</v>
      </c>
    </row>
    <row r="95" spans="4:15" x14ac:dyDescent="0.2">
      <c r="D95" s="32" t="s">
        <v>245</v>
      </c>
      <c r="E95" s="32" t="s">
        <v>246</v>
      </c>
      <c r="F95" s="32">
        <v>86</v>
      </c>
      <c r="G95" s="32">
        <v>85</v>
      </c>
      <c r="H95" s="33">
        <v>43</v>
      </c>
      <c r="I95" s="34">
        <v>3.8372093023255802</v>
      </c>
      <c r="J95" s="34">
        <v>2.91</v>
      </c>
      <c r="K95" s="33">
        <v>2847.5807414057599</v>
      </c>
      <c r="L95" s="33">
        <v>1762</v>
      </c>
      <c r="M95" s="35">
        <v>61.610711771041899</v>
      </c>
      <c r="N95" s="34">
        <v>74.778798511921096</v>
      </c>
      <c r="O95" s="32" t="s">
        <v>75</v>
      </c>
    </row>
    <row r="96" spans="4:15" x14ac:dyDescent="0.2">
      <c r="D96" s="32" t="s">
        <v>247</v>
      </c>
      <c r="E96" s="32" t="s">
        <v>248</v>
      </c>
      <c r="F96" s="32">
        <v>36</v>
      </c>
      <c r="G96" s="32">
        <v>86</v>
      </c>
      <c r="H96" s="33">
        <v>43</v>
      </c>
      <c r="I96" s="34">
        <v>8.3953488372093101</v>
      </c>
      <c r="J96" s="34">
        <v>8.6300000000000008</v>
      </c>
      <c r="K96" s="33">
        <v>5013.8054937429997</v>
      </c>
      <c r="L96" s="33">
        <v>7481</v>
      </c>
      <c r="M96" s="35">
        <v>-32.979474752800002</v>
      </c>
      <c r="N96" s="34">
        <v>48.623191941042897</v>
      </c>
      <c r="O96" s="32" t="s">
        <v>75</v>
      </c>
    </row>
    <row r="97" spans="4:15" x14ac:dyDescent="0.2">
      <c r="D97" s="32" t="s">
        <v>249</v>
      </c>
      <c r="E97" s="32" t="s">
        <v>250</v>
      </c>
      <c r="F97" s="32">
        <v>10</v>
      </c>
      <c r="G97" s="32">
        <v>83</v>
      </c>
      <c r="H97" s="33">
        <v>43</v>
      </c>
      <c r="I97" s="34">
        <v>25.441860465116299</v>
      </c>
      <c r="J97" s="34">
        <v>28.13</v>
      </c>
      <c r="K97" s="33">
        <v>15415.3477851358</v>
      </c>
      <c r="L97" s="33">
        <v>24938</v>
      </c>
      <c r="M97" s="35">
        <v>-38.185308424349003</v>
      </c>
      <c r="N97" s="34">
        <v>64.133559117654897</v>
      </c>
      <c r="O97" s="32" t="s">
        <v>75</v>
      </c>
    </row>
    <row r="98" spans="4:15" ht="22.8" x14ac:dyDescent="0.2">
      <c r="D98" s="32" t="s">
        <v>251</v>
      </c>
      <c r="E98" s="32" t="s">
        <v>252</v>
      </c>
      <c r="F98" s="32">
        <v>375</v>
      </c>
      <c r="G98" s="32">
        <v>89</v>
      </c>
      <c r="H98" s="33">
        <v>42</v>
      </c>
      <c r="I98" s="34">
        <v>0</v>
      </c>
      <c r="J98" s="34">
        <v>0</v>
      </c>
      <c r="K98" s="33">
        <v>626.61384040028304</v>
      </c>
      <c r="L98" s="33">
        <v>1042</v>
      </c>
      <c r="M98" s="35">
        <v>-39.864314740856003</v>
      </c>
      <c r="N98" s="34">
        <v>28.384756529631499</v>
      </c>
      <c r="O98" s="32" t="s">
        <v>75</v>
      </c>
    </row>
    <row r="99" spans="4:15" ht="22.8" x14ac:dyDescent="0.2">
      <c r="D99" s="32" t="s">
        <v>253</v>
      </c>
      <c r="E99" s="32" t="s">
        <v>254</v>
      </c>
      <c r="F99" s="32">
        <v>295</v>
      </c>
      <c r="G99" s="32">
        <v>88</v>
      </c>
      <c r="H99" s="33">
        <v>42</v>
      </c>
      <c r="I99" s="34">
        <v>1.4047619047619</v>
      </c>
      <c r="J99" s="34">
        <v>2.25</v>
      </c>
      <c r="K99" s="33">
        <v>917.44205439444204</v>
      </c>
      <c r="L99" s="33">
        <v>3190</v>
      </c>
      <c r="M99" s="35">
        <v>-71.240060990770004</v>
      </c>
      <c r="N99" s="34">
        <v>62.312778595114899</v>
      </c>
      <c r="O99" s="32" t="s">
        <v>75</v>
      </c>
    </row>
    <row r="100" spans="4:15" x14ac:dyDescent="0.2">
      <c r="D100" s="32" t="s">
        <v>255</v>
      </c>
      <c r="E100" s="32" t="s">
        <v>256</v>
      </c>
      <c r="F100" s="32">
        <v>384</v>
      </c>
      <c r="G100" s="32">
        <v>90</v>
      </c>
      <c r="H100" s="33">
        <v>41</v>
      </c>
      <c r="I100" s="34">
        <v>0</v>
      </c>
      <c r="J100" s="34">
        <v>0</v>
      </c>
      <c r="K100" s="33">
        <v>618.87675477299194</v>
      </c>
      <c r="L100" s="33">
        <v>1644</v>
      </c>
      <c r="M100" s="35">
        <v>-62.355428541789003</v>
      </c>
      <c r="N100" s="34">
        <v>0</v>
      </c>
      <c r="O100" s="32" t="s">
        <v>99</v>
      </c>
    </row>
    <row r="101" spans="4:15" ht="22.8" x14ac:dyDescent="0.2">
      <c r="D101" s="32" t="s">
        <v>257</v>
      </c>
      <c r="E101" s="32" t="s">
        <v>258</v>
      </c>
      <c r="F101" s="32">
        <v>302</v>
      </c>
      <c r="G101" s="32">
        <v>91</v>
      </c>
      <c r="H101" s="33">
        <v>41</v>
      </c>
      <c r="I101" s="34">
        <v>1.1219512195121999</v>
      </c>
      <c r="J101" s="34">
        <v>1.39</v>
      </c>
      <c r="K101" s="33">
        <v>913.53033545340998</v>
      </c>
      <c r="L101" s="33">
        <v>1302</v>
      </c>
      <c r="M101" s="35">
        <v>-29.836379765482999</v>
      </c>
      <c r="N101" s="34">
        <v>27.724168958322299</v>
      </c>
      <c r="O101" s="32" t="s">
        <v>75</v>
      </c>
    </row>
    <row r="102" spans="4:15" x14ac:dyDescent="0.2">
      <c r="D102" s="32" t="s">
        <v>259</v>
      </c>
      <c r="E102" s="32" t="s">
        <v>260</v>
      </c>
      <c r="F102" s="32">
        <v>411</v>
      </c>
      <c r="G102" s="32">
        <v>93</v>
      </c>
      <c r="H102" s="33">
        <v>40</v>
      </c>
      <c r="I102" s="34">
        <v>0</v>
      </c>
      <c r="J102" s="34">
        <v>0</v>
      </c>
      <c r="K102" s="33">
        <v>562.487026397573</v>
      </c>
      <c r="L102" s="33">
        <v>1108</v>
      </c>
      <c r="M102" s="35">
        <v>-49.234022888306001</v>
      </c>
      <c r="N102" s="34">
        <v>15.076822873517701</v>
      </c>
      <c r="O102" s="32" t="s">
        <v>75</v>
      </c>
    </row>
    <row r="103" spans="4:15" ht="22.8" x14ac:dyDescent="0.2">
      <c r="D103" s="32" t="s">
        <v>261</v>
      </c>
      <c r="E103" s="32" t="s">
        <v>262</v>
      </c>
      <c r="F103" s="32">
        <v>407</v>
      </c>
      <c r="G103" s="32">
        <v>94</v>
      </c>
      <c r="H103" s="33">
        <v>40</v>
      </c>
      <c r="I103" s="34">
        <v>7.4999999999999997E-2</v>
      </c>
      <c r="J103" s="34">
        <v>0.03</v>
      </c>
      <c r="K103" s="33">
        <v>570.90022195974905</v>
      </c>
      <c r="L103" s="33">
        <v>914</v>
      </c>
      <c r="M103" s="35">
        <v>-37.538268932194001</v>
      </c>
      <c r="N103" s="34">
        <v>24.0022894714347</v>
      </c>
      <c r="O103" s="32" t="s">
        <v>75</v>
      </c>
    </row>
    <row r="104" spans="4:15" x14ac:dyDescent="0.2">
      <c r="D104" s="32" t="s">
        <v>263</v>
      </c>
      <c r="E104" s="32" t="s">
        <v>264</v>
      </c>
      <c r="F104" s="32">
        <v>59</v>
      </c>
      <c r="G104" s="32">
        <v>92</v>
      </c>
      <c r="H104" s="33">
        <v>40</v>
      </c>
      <c r="I104" s="34">
        <v>7.5250000000000004</v>
      </c>
      <c r="J104" s="34">
        <v>8.3000000000000007</v>
      </c>
      <c r="K104" s="33">
        <v>3874.3731503839699</v>
      </c>
      <c r="L104" s="33">
        <v>5114</v>
      </c>
      <c r="M104" s="35">
        <v>-24.239868001878001</v>
      </c>
      <c r="N104" s="34">
        <v>35.156944728766597</v>
      </c>
      <c r="O104" s="32" t="s">
        <v>75</v>
      </c>
    </row>
    <row r="105" spans="4:15" ht="22.8" x14ac:dyDescent="0.2">
      <c r="D105" s="32" t="s">
        <v>265</v>
      </c>
      <c r="E105" s="32" t="s">
        <v>266</v>
      </c>
      <c r="F105" s="32">
        <v>463</v>
      </c>
      <c r="G105" s="32">
        <v>99</v>
      </c>
      <c r="H105" s="33">
        <v>39</v>
      </c>
      <c r="I105" s="34">
        <v>0</v>
      </c>
      <c r="J105" s="34">
        <v>0</v>
      </c>
      <c r="K105" s="33">
        <v>458.51148481894103</v>
      </c>
      <c r="L105" s="33">
        <v>1314</v>
      </c>
      <c r="M105" s="35">
        <v>-65.105670866137999</v>
      </c>
      <c r="N105" s="34">
        <v>20.324462744399501</v>
      </c>
      <c r="O105" s="32" t="s">
        <v>75</v>
      </c>
    </row>
    <row r="106" spans="4:15" x14ac:dyDescent="0.2">
      <c r="D106" s="32" t="s">
        <v>267</v>
      </c>
      <c r="E106" s="32" t="s">
        <v>268</v>
      </c>
      <c r="F106" s="32">
        <v>423</v>
      </c>
      <c r="G106" s="32">
        <v>95</v>
      </c>
      <c r="H106" s="33">
        <v>39</v>
      </c>
      <c r="I106" s="34">
        <v>0</v>
      </c>
      <c r="J106" s="34">
        <v>0</v>
      </c>
      <c r="K106" s="33">
        <v>546.03931989037301</v>
      </c>
      <c r="L106" s="33">
        <v>1020</v>
      </c>
      <c r="M106" s="35">
        <v>-46.466733344081</v>
      </c>
      <c r="N106" s="34">
        <v>18.867379598762401</v>
      </c>
      <c r="O106" s="32" t="s">
        <v>75</v>
      </c>
    </row>
    <row r="107" spans="4:15" ht="22.8" x14ac:dyDescent="0.2">
      <c r="D107" s="32" t="s">
        <v>269</v>
      </c>
      <c r="E107" s="32" t="s">
        <v>270</v>
      </c>
      <c r="F107" s="32">
        <v>39</v>
      </c>
      <c r="G107" s="32">
        <v>97</v>
      </c>
      <c r="H107" s="33">
        <v>39</v>
      </c>
      <c r="I107" s="34">
        <v>6.8974358974358996</v>
      </c>
      <c r="J107" s="34">
        <v>6.46</v>
      </c>
      <c r="K107" s="33">
        <v>5169.5532330870701</v>
      </c>
      <c r="L107" s="33">
        <v>8562</v>
      </c>
      <c r="M107" s="35">
        <v>-39.622129956937002</v>
      </c>
      <c r="N107" s="34">
        <v>63.710596550721498</v>
      </c>
      <c r="O107" s="32" t="s">
        <v>75</v>
      </c>
    </row>
    <row r="108" spans="4:15" x14ac:dyDescent="0.2">
      <c r="D108" s="32" t="s">
        <v>271</v>
      </c>
      <c r="E108" s="32" t="s">
        <v>272</v>
      </c>
      <c r="F108" s="32">
        <v>23</v>
      </c>
      <c r="G108" s="32">
        <v>98</v>
      </c>
      <c r="H108" s="33">
        <v>39</v>
      </c>
      <c r="I108" s="34">
        <v>9.1794871794871806</v>
      </c>
      <c r="J108" s="34">
        <v>6.83</v>
      </c>
      <c r="K108" s="33">
        <v>7284.9947599881298</v>
      </c>
      <c r="L108" s="33">
        <v>4773</v>
      </c>
      <c r="M108" s="35">
        <v>52.629263775154698</v>
      </c>
      <c r="N108" s="34">
        <v>36.200416375419302</v>
      </c>
      <c r="O108" s="32" t="s">
        <v>75</v>
      </c>
    </row>
    <row r="109" spans="4:15" x14ac:dyDescent="0.2">
      <c r="D109" s="32" t="s">
        <v>273</v>
      </c>
      <c r="E109" s="32" t="s">
        <v>274</v>
      </c>
      <c r="F109" s="32">
        <v>20</v>
      </c>
      <c r="G109" s="32">
        <v>96</v>
      </c>
      <c r="H109" s="33">
        <v>39</v>
      </c>
      <c r="I109" s="34">
        <v>12.8974358974359</v>
      </c>
      <c r="J109" s="34">
        <v>9.14</v>
      </c>
      <c r="K109" s="33">
        <v>7832.2980249761304</v>
      </c>
      <c r="L109" s="33">
        <v>7203</v>
      </c>
      <c r="M109" s="35">
        <v>8.73661009268538</v>
      </c>
      <c r="N109" s="34">
        <v>41.281428995784999</v>
      </c>
      <c r="O109" s="32" t="s">
        <v>75</v>
      </c>
    </row>
    <row r="110" spans="4:15" ht="22.8" x14ac:dyDescent="0.2">
      <c r="D110" s="32" t="s">
        <v>275</v>
      </c>
      <c r="E110" s="32" t="s">
        <v>276</v>
      </c>
      <c r="F110" s="32">
        <v>109</v>
      </c>
      <c r="G110" s="32">
        <v>102</v>
      </c>
      <c r="H110" s="33">
        <v>38</v>
      </c>
      <c r="I110" s="34">
        <v>3.7368421052631602</v>
      </c>
      <c r="J110" s="34">
        <v>4.62</v>
      </c>
      <c r="K110" s="33">
        <v>2585.1047421722301</v>
      </c>
      <c r="L110" s="33">
        <v>2318</v>
      </c>
      <c r="M110" s="35">
        <v>11.523069118733</v>
      </c>
      <c r="N110" s="34">
        <v>40.381878680855003</v>
      </c>
      <c r="O110" s="32" t="s">
        <v>75</v>
      </c>
    </row>
    <row r="111" spans="4:15" x14ac:dyDescent="0.2">
      <c r="D111" s="32" t="s">
        <v>277</v>
      </c>
      <c r="E111" s="32" t="s">
        <v>278</v>
      </c>
      <c r="F111" s="32">
        <v>35</v>
      </c>
      <c r="G111" s="32">
        <v>100</v>
      </c>
      <c r="H111" s="33">
        <v>38</v>
      </c>
      <c r="I111" s="34">
        <v>11.105263157894701</v>
      </c>
      <c r="J111" s="34">
        <v>11.4</v>
      </c>
      <c r="K111" s="33">
        <v>5841.6703578752904</v>
      </c>
      <c r="L111" s="33">
        <v>6265</v>
      </c>
      <c r="M111" s="35">
        <v>-6.7570573363881001</v>
      </c>
      <c r="N111" s="34">
        <v>39.742981025754602</v>
      </c>
      <c r="O111" s="32" t="s">
        <v>75</v>
      </c>
    </row>
    <row r="112" spans="4:15" ht="22.8" x14ac:dyDescent="0.2">
      <c r="D112" s="32" t="s">
        <v>279</v>
      </c>
      <c r="E112" s="32" t="s">
        <v>280</v>
      </c>
      <c r="F112" s="32">
        <v>34</v>
      </c>
      <c r="G112" s="32">
        <v>101</v>
      </c>
      <c r="H112" s="33">
        <v>38</v>
      </c>
      <c r="I112" s="34">
        <v>8.2368421052631593</v>
      </c>
      <c r="J112" s="34">
        <v>9.3000000000000007</v>
      </c>
      <c r="K112" s="33">
        <v>5877.4250591693099</v>
      </c>
      <c r="L112" s="33">
        <v>6027</v>
      </c>
      <c r="M112" s="35">
        <v>-2.4817478153424002</v>
      </c>
      <c r="N112" s="34">
        <v>56.454095676706203</v>
      </c>
      <c r="O112" s="32" t="s">
        <v>75</v>
      </c>
    </row>
    <row r="113" spans="4:15" x14ac:dyDescent="0.2">
      <c r="D113" s="32" t="s">
        <v>281</v>
      </c>
      <c r="E113" s="32" t="s">
        <v>282</v>
      </c>
      <c r="F113" s="32">
        <v>362</v>
      </c>
      <c r="G113" s="32">
        <v>103</v>
      </c>
      <c r="H113" s="33">
        <v>37</v>
      </c>
      <c r="I113" s="34">
        <v>1</v>
      </c>
      <c r="J113" s="34">
        <v>0.6</v>
      </c>
      <c r="K113" s="33">
        <v>745.19789708252699</v>
      </c>
      <c r="L113" s="33">
        <v>777</v>
      </c>
      <c r="M113" s="35">
        <v>-4.0929347384134998</v>
      </c>
      <c r="N113" s="34">
        <v>14.396325353517</v>
      </c>
      <c r="O113" s="32" t="s">
        <v>75</v>
      </c>
    </row>
    <row r="114" spans="4:15" x14ac:dyDescent="0.2">
      <c r="D114" s="32" t="s">
        <v>283</v>
      </c>
      <c r="E114" s="32" t="s">
        <v>284</v>
      </c>
      <c r="F114" s="32">
        <v>115</v>
      </c>
      <c r="G114" s="32">
        <v>104</v>
      </c>
      <c r="H114" s="33">
        <v>37</v>
      </c>
      <c r="I114" s="34">
        <v>4.2972972972973</v>
      </c>
      <c r="J114" s="34">
        <v>3.5</v>
      </c>
      <c r="K114" s="33">
        <v>2602.0284324797899</v>
      </c>
      <c r="L114" s="33">
        <v>2292</v>
      </c>
      <c r="M114" s="35">
        <v>13.526545919711401</v>
      </c>
      <c r="N114" s="34">
        <v>49.1983725311649</v>
      </c>
      <c r="O114" s="32" t="s">
        <v>75</v>
      </c>
    </row>
    <row r="115" spans="4:15" ht="22.8" x14ac:dyDescent="0.2">
      <c r="D115" s="32" t="s">
        <v>285</v>
      </c>
      <c r="E115" s="32" t="s">
        <v>286</v>
      </c>
      <c r="F115" s="32">
        <v>280</v>
      </c>
      <c r="G115" s="32">
        <v>107</v>
      </c>
      <c r="H115" s="33">
        <v>36</v>
      </c>
      <c r="I115" s="34">
        <v>1.8333333333333299</v>
      </c>
      <c r="J115" s="34">
        <v>2.02</v>
      </c>
      <c r="K115" s="33">
        <v>1141.38920249898</v>
      </c>
      <c r="L115" s="33">
        <v>2280</v>
      </c>
      <c r="M115" s="35">
        <v>-49.939070065834002</v>
      </c>
      <c r="N115" s="34">
        <v>33.3262597656027</v>
      </c>
      <c r="O115" s="32" t="s">
        <v>75</v>
      </c>
    </row>
    <row r="116" spans="4:15" ht="22.8" x14ac:dyDescent="0.2">
      <c r="D116" s="32" t="s">
        <v>287</v>
      </c>
      <c r="E116" s="32" t="s">
        <v>288</v>
      </c>
      <c r="F116" s="32">
        <v>165</v>
      </c>
      <c r="G116" s="32">
        <v>105</v>
      </c>
      <c r="H116" s="33">
        <v>36</v>
      </c>
      <c r="I116" s="34">
        <v>2.25</v>
      </c>
      <c r="J116" s="34">
        <v>2.4700000000000002</v>
      </c>
      <c r="K116" s="33">
        <v>1808.8602699645201</v>
      </c>
      <c r="L116" s="33">
        <v>1858</v>
      </c>
      <c r="M116" s="35">
        <v>-2.6447648027706001</v>
      </c>
      <c r="N116" s="34">
        <v>28.2600391257028</v>
      </c>
      <c r="O116" s="32" t="s">
        <v>75</v>
      </c>
    </row>
    <row r="117" spans="4:15" ht="22.8" x14ac:dyDescent="0.2">
      <c r="D117" s="32" t="s">
        <v>289</v>
      </c>
      <c r="E117" s="32" t="s">
        <v>290</v>
      </c>
      <c r="F117" s="32">
        <v>160</v>
      </c>
      <c r="G117" s="32">
        <v>106</v>
      </c>
      <c r="H117" s="33">
        <v>36</v>
      </c>
      <c r="I117" s="34">
        <v>3.0833333333333299</v>
      </c>
      <c r="J117" s="34">
        <v>3.11</v>
      </c>
      <c r="K117" s="33">
        <v>1876.66927054392</v>
      </c>
      <c r="L117" s="33">
        <v>1757</v>
      </c>
      <c r="M117" s="35">
        <v>6.8110000309574099</v>
      </c>
      <c r="N117" s="34">
        <v>39.2675273149882</v>
      </c>
      <c r="O117" s="32" t="s">
        <v>75</v>
      </c>
    </row>
    <row r="118" spans="4:15" ht="22.8" x14ac:dyDescent="0.2">
      <c r="D118" s="32" t="s">
        <v>291</v>
      </c>
      <c r="E118" s="32" t="s">
        <v>292</v>
      </c>
      <c r="F118" s="32">
        <v>133</v>
      </c>
      <c r="G118" s="32">
        <v>109</v>
      </c>
      <c r="H118" s="33">
        <v>35</v>
      </c>
      <c r="I118" s="34">
        <v>4.6285714285714299</v>
      </c>
      <c r="J118" s="34">
        <v>5.48</v>
      </c>
      <c r="K118" s="33">
        <v>2364.9764330657899</v>
      </c>
      <c r="L118" s="33">
        <v>2308</v>
      </c>
      <c r="M118" s="35">
        <v>2.4686496129023099</v>
      </c>
      <c r="N118" s="34">
        <v>53.907096650603002</v>
      </c>
      <c r="O118" s="32" t="s">
        <v>75</v>
      </c>
    </row>
    <row r="119" spans="4:15" x14ac:dyDescent="0.2">
      <c r="D119" s="32" t="s">
        <v>293</v>
      </c>
      <c r="E119" s="32" t="s">
        <v>294</v>
      </c>
      <c r="F119" s="32">
        <v>62</v>
      </c>
      <c r="G119" s="32">
        <v>108</v>
      </c>
      <c r="H119" s="33">
        <v>35</v>
      </c>
      <c r="I119" s="34">
        <v>6.0571428571428596</v>
      </c>
      <c r="J119" s="34">
        <v>6.95</v>
      </c>
      <c r="K119" s="33">
        <v>4339.60495089095</v>
      </c>
      <c r="L119" s="33">
        <v>4673</v>
      </c>
      <c r="M119" s="35">
        <v>-7.1344970919978001</v>
      </c>
      <c r="N119" s="34">
        <v>38.175379269155101</v>
      </c>
      <c r="O119" s="32" t="s">
        <v>75</v>
      </c>
    </row>
    <row r="120" spans="4:15" x14ac:dyDescent="0.2">
      <c r="D120" s="32" t="s">
        <v>295</v>
      </c>
      <c r="E120" s="32" t="s">
        <v>296</v>
      </c>
      <c r="F120" s="32">
        <v>395</v>
      </c>
      <c r="G120" s="32">
        <v>112</v>
      </c>
      <c r="H120" s="33">
        <v>34</v>
      </c>
      <c r="I120" s="34">
        <v>1.05882352941177</v>
      </c>
      <c r="J120" s="34">
        <v>1.33</v>
      </c>
      <c r="K120" s="33">
        <v>704.34247616557695</v>
      </c>
      <c r="L120" s="33">
        <v>1379</v>
      </c>
      <c r="M120" s="35">
        <v>-48.923678305613997</v>
      </c>
      <c r="N120" s="34">
        <v>21.8461238218093</v>
      </c>
      <c r="O120" s="32" t="s">
        <v>75</v>
      </c>
    </row>
    <row r="121" spans="4:15" ht="22.8" x14ac:dyDescent="0.2">
      <c r="D121" s="32" t="s">
        <v>297</v>
      </c>
      <c r="E121" s="32" t="s">
        <v>298</v>
      </c>
      <c r="F121" s="32">
        <v>371</v>
      </c>
      <c r="G121" s="32">
        <v>115</v>
      </c>
      <c r="H121" s="33">
        <v>34</v>
      </c>
      <c r="I121" s="34">
        <v>1.20588235294118</v>
      </c>
      <c r="J121" s="34">
        <v>1.84</v>
      </c>
      <c r="K121" s="33">
        <v>786.43359199107704</v>
      </c>
      <c r="L121" s="33">
        <v>1793</v>
      </c>
      <c r="M121" s="35">
        <v>-56.138673062404997</v>
      </c>
      <c r="N121" s="34">
        <v>34.107107942927499</v>
      </c>
      <c r="O121" s="32" t="s">
        <v>75</v>
      </c>
    </row>
    <row r="122" spans="4:15" x14ac:dyDescent="0.2">
      <c r="D122" s="32" t="s">
        <v>299</v>
      </c>
      <c r="E122" s="32" t="s">
        <v>300</v>
      </c>
      <c r="F122" s="32">
        <v>322</v>
      </c>
      <c r="G122" s="32">
        <v>111</v>
      </c>
      <c r="H122" s="33">
        <v>34</v>
      </c>
      <c r="I122" s="34">
        <v>0.38235294117647001</v>
      </c>
      <c r="J122" s="34">
        <v>0.92</v>
      </c>
      <c r="K122" s="33">
        <v>972.30329222300395</v>
      </c>
      <c r="L122" s="33">
        <v>1154</v>
      </c>
      <c r="M122" s="35">
        <v>-15.744948680848999</v>
      </c>
      <c r="N122" s="34">
        <v>31.461171128142599</v>
      </c>
      <c r="O122" s="32" t="s">
        <v>75</v>
      </c>
    </row>
    <row r="123" spans="4:15" ht="22.8" x14ac:dyDescent="0.2">
      <c r="D123" s="32" t="s">
        <v>301</v>
      </c>
      <c r="E123" s="32" t="s">
        <v>302</v>
      </c>
      <c r="F123" s="32">
        <v>105</v>
      </c>
      <c r="G123" s="32">
        <v>116</v>
      </c>
      <c r="H123" s="33">
        <v>34</v>
      </c>
      <c r="I123" s="34">
        <v>4</v>
      </c>
      <c r="J123" s="34">
        <v>4.7699999999999996</v>
      </c>
      <c r="K123" s="33">
        <v>2946.5379558831701</v>
      </c>
      <c r="L123" s="33">
        <v>7255</v>
      </c>
      <c r="M123" s="35">
        <v>-59.386106741790002</v>
      </c>
      <c r="N123" s="34">
        <v>34.401028758542097</v>
      </c>
      <c r="O123" s="32" t="s">
        <v>75</v>
      </c>
    </row>
    <row r="124" spans="4:15" ht="22.8" x14ac:dyDescent="0.2">
      <c r="D124" s="32" t="s">
        <v>303</v>
      </c>
      <c r="E124" s="32" t="s">
        <v>304</v>
      </c>
      <c r="F124" s="32">
        <v>96</v>
      </c>
      <c r="G124" s="32">
        <v>113</v>
      </c>
      <c r="H124" s="33">
        <v>34</v>
      </c>
      <c r="I124" s="34">
        <v>5.4705882352941204</v>
      </c>
      <c r="J124" s="34">
        <v>6.3</v>
      </c>
      <c r="K124" s="33">
        <v>3326.1414740570099</v>
      </c>
      <c r="L124" s="33">
        <v>3059</v>
      </c>
      <c r="M124" s="35">
        <v>8.7329674422035506</v>
      </c>
      <c r="N124" s="34">
        <v>52.4281608723308</v>
      </c>
      <c r="O124" s="32" t="s">
        <v>75</v>
      </c>
    </row>
    <row r="125" spans="4:15" ht="22.8" x14ac:dyDescent="0.2">
      <c r="D125" s="32" t="s">
        <v>305</v>
      </c>
      <c r="E125" s="32" t="s">
        <v>306</v>
      </c>
      <c r="F125" s="32">
        <v>33</v>
      </c>
      <c r="G125" s="32">
        <v>110</v>
      </c>
      <c r="H125" s="33">
        <v>34</v>
      </c>
      <c r="I125" s="34">
        <v>9.1176470588235308</v>
      </c>
      <c r="J125" s="34">
        <v>8.52</v>
      </c>
      <c r="K125" s="33">
        <v>6648.2218662497498</v>
      </c>
      <c r="L125" s="33">
        <v>4514</v>
      </c>
      <c r="M125" s="35">
        <v>47.280059066232802</v>
      </c>
      <c r="N125" s="34">
        <v>44.4313470548623</v>
      </c>
      <c r="O125" s="32" t="s">
        <v>75</v>
      </c>
    </row>
    <row r="126" spans="4:15" ht="22.8" x14ac:dyDescent="0.2">
      <c r="D126" s="32" t="s">
        <v>307</v>
      </c>
      <c r="E126" s="32" t="s">
        <v>308</v>
      </c>
      <c r="F126" s="32">
        <v>19</v>
      </c>
      <c r="G126" s="32">
        <v>114</v>
      </c>
      <c r="H126" s="33">
        <v>34</v>
      </c>
      <c r="I126" s="34">
        <v>15.323529411764699</v>
      </c>
      <c r="J126" s="34">
        <v>8.9499999999999993</v>
      </c>
      <c r="K126" s="33">
        <v>9279.8160989056105</v>
      </c>
      <c r="L126" s="33">
        <v>6613</v>
      </c>
      <c r="M126" s="35">
        <v>40.326872809702202</v>
      </c>
      <c r="N126" s="34">
        <v>68.307815114338993</v>
      </c>
      <c r="O126" s="32" t="s">
        <v>75</v>
      </c>
    </row>
    <row r="127" spans="4:15" x14ac:dyDescent="0.2">
      <c r="D127" s="32" t="s">
        <v>309</v>
      </c>
      <c r="E127" s="32" t="s">
        <v>310</v>
      </c>
      <c r="F127" s="32">
        <v>139</v>
      </c>
      <c r="G127" s="32">
        <v>117</v>
      </c>
      <c r="H127" s="33">
        <v>33</v>
      </c>
      <c r="I127" s="34">
        <v>3.3333333333333299</v>
      </c>
      <c r="J127" s="34">
        <v>2.13</v>
      </c>
      <c r="K127" s="33">
        <v>2406.59392033215</v>
      </c>
      <c r="L127" s="33">
        <v>1241</v>
      </c>
      <c r="M127" s="35">
        <v>93.923764732647001</v>
      </c>
      <c r="N127" s="34">
        <v>54.829373847303003</v>
      </c>
      <c r="O127" s="32" t="s">
        <v>75</v>
      </c>
    </row>
    <row r="128" spans="4:15" x14ac:dyDescent="0.2">
      <c r="D128" s="32" t="s">
        <v>311</v>
      </c>
      <c r="E128" s="32" t="s">
        <v>312</v>
      </c>
      <c r="F128" s="32">
        <v>121</v>
      </c>
      <c r="G128" s="32">
        <v>118</v>
      </c>
      <c r="H128" s="33">
        <v>33</v>
      </c>
      <c r="I128" s="34">
        <v>3.9090909090909101</v>
      </c>
      <c r="J128" s="34">
        <v>3.39</v>
      </c>
      <c r="K128" s="33">
        <v>2812.1434344149802</v>
      </c>
      <c r="L128" s="33">
        <v>2110</v>
      </c>
      <c r="M128" s="35">
        <v>33.276940019667499</v>
      </c>
      <c r="N128" s="34">
        <v>49.380389215793201</v>
      </c>
      <c r="O128" s="32" t="s">
        <v>75</v>
      </c>
    </row>
    <row r="129" spans="4:15" ht="22.8" x14ac:dyDescent="0.2">
      <c r="D129" s="32" t="s">
        <v>313</v>
      </c>
      <c r="E129" s="32" t="s">
        <v>314</v>
      </c>
      <c r="F129" s="32">
        <v>119</v>
      </c>
      <c r="G129" s="32">
        <v>120</v>
      </c>
      <c r="H129" s="33">
        <v>33</v>
      </c>
      <c r="I129" s="34">
        <v>3.5454545454545499</v>
      </c>
      <c r="J129" s="34">
        <v>4.3</v>
      </c>
      <c r="K129" s="33">
        <v>2870.1359001821102</v>
      </c>
      <c r="L129" s="33">
        <v>2928</v>
      </c>
      <c r="M129" s="35">
        <v>-1.9762329172777999</v>
      </c>
      <c r="N129" s="34">
        <v>45.154124293264402</v>
      </c>
      <c r="O129" s="32" t="s">
        <v>75</v>
      </c>
    </row>
    <row r="130" spans="4:15" ht="22.8" x14ac:dyDescent="0.2">
      <c r="D130" s="32" t="s">
        <v>315</v>
      </c>
      <c r="E130" s="32" t="s">
        <v>316</v>
      </c>
      <c r="F130" s="32">
        <v>88</v>
      </c>
      <c r="G130" s="32">
        <v>119</v>
      </c>
      <c r="H130" s="33">
        <v>33</v>
      </c>
      <c r="I130" s="34">
        <v>4.9393939393939403</v>
      </c>
      <c r="J130" s="34">
        <v>3.91</v>
      </c>
      <c r="K130" s="33">
        <v>3692.5063157023501</v>
      </c>
      <c r="L130" s="33">
        <v>5534</v>
      </c>
      <c r="M130" s="35">
        <v>-33.275997186441003</v>
      </c>
      <c r="N130" s="34">
        <v>44.049977098423497</v>
      </c>
      <c r="O130" s="32" t="s">
        <v>75</v>
      </c>
    </row>
    <row r="131" spans="4:15" x14ac:dyDescent="0.2">
      <c r="D131" s="32" t="s">
        <v>317</v>
      </c>
      <c r="E131" s="32" t="s">
        <v>318</v>
      </c>
      <c r="F131" s="32">
        <v>205</v>
      </c>
      <c r="G131" s="32">
        <v>123</v>
      </c>
      <c r="H131" s="33">
        <v>32</v>
      </c>
      <c r="I131" s="34">
        <v>2.8125</v>
      </c>
      <c r="J131" s="34">
        <v>2.65</v>
      </c>
      <c r="K131" s="33">
        <v>1738.7738560487801</v>
      </c>
      <c r="L131" s="33">
        <v>1761</v>
      </c>
      <c r="M131" s="35">
        <v>-1.2621319677016001</v>
      </c>
      <c r="N131" s="34">
        <v>42.895913434134002</v>
      </c>
      <c r="O131" s="32" t="s">
        <v>75</v>
      </c>
    </row>
    <row r="132" spans="4:15" x14ac:dyDescent="0.2">
      <c r="D132" s="32" t="s">
        <v>319</v>
      </c>
      <c r="E132" s="32" t="s">
        <v>320</v>
      </c>
      <c r="F132" s="32">
        <v>126</v>
      </c>
      <c r="G132" s="32">
        <v>121</v>
      </c>
      <c r="H132" s="33">
        <v>32</v>
      </c>
      <c r="I132" s="34">
        <v>3.5625</v>
      </c>
      <c r="J132" s="34">
        <v>4.46</v>
      </c>
      <c r="K132" s="33">
        <v>2792.02751849386</v>
      </c>
      <c r="L132" s="33" t="s">
        <v>144</v>
      </c>
      <c r="M132" s="35" t="s">
        <v>144</v>
      </c>
      <c r="N132" s="34">
        <v>29.091879499551801</v>
      </c>
      <c r="O132" s="32" t="s">
        <v>78</v>
      </c>
    </row>
    <row r="133" spans="4:15" x14ac:dyDescent="0.2">
      <c r="D133" s="32" t="s">
        <v>321</v>
      </c>
      <c r="E133" s="32" t="s">
        <v>322</v>
      </c>
      <c r="F133" s="32">
        <v>97</v>
      </c>
      <c r="G133" s="32">
        <v>122</v>
      </c>
      <c r="H133" s="33">
        <v>32</v>
      </c>
      <c r="I133" s="34">
        <v>5.6875</v>
      </c>
      <c r="J133" s="34">
        <v>3.34</v>
      </c>
      <c r="K133" s="33">
        <v>3463.8171324856198</v>
      </c>
      <c r="L133" s="33">
        <v>3505</v>
      </c>
      <c r="M133" s="35">
        <v>-1.1749748220937</v>
      </c>
      <c r="N133" s="34">
        <v>59.511335893905901</v>
      </c>
      <c r="O133" s="32" t="s">
        <v>75</v>
      </c>
    </row>
    <row r="134" spans="4:15" ht="22.8" x14ac:dyDescent="0.2">
      <c r="D134" s="32" t="s">
        <v>323</v>
      </c>
      <c r="E134" s="32" t="s">
        <v>324</v>
      </c>
      <c r="F134" s="32">
        <v>445</v>
      </c>
      <c r="G134" s="32">
        <v>127</v>
      </c>
      <c r="H134" s="33">
        <v>31</v>
      </c>
      <c r="I134" s="34">
        <v>0.61290322580644996</v>
      </c>
      <c r="J134" s="34">
        <v>0.66</v>
      </c>
      <c r="K134" s="33">
        <v>624.31176820636801</v>
      </c>
      <c r="L134" s="33">
        <v>697</v>
      </c>
      <c r="M134" s="35">
        <v>-10.428727660491999</v>
      </c>
      <c r="N134" s="34">
        <v>10.2421380429082</v>
      </c>
      <c r="O134" s="32" t="s">
        <v>75</v>
      </c>
    </row>
    <row r="135" spans="4:15" x14ac:dyDescent="0.2">
      <c r="D135" s="32" t="s">
        <v>325</v>
      </c>
      <c r="E135" s="32" t="s">
        <v>326</v>
      </c>
      <c r="F135" s="32">
        <v>247</v>
      </c>
      <c r="G135" s="32">
        <v>128</v>
      </c>
      <c r="H135" s="33">
        <v>31</v>
      </c>
      <c r="I135" s="34">
        <v>1.7741935483871001</v>
      </c>
      <c r="J135" s="34">
        <v>1.94</v>
      </c>
      <c r="K135" s="33">
        <v>1459.0097622866699</v>
      </c>
      <c r="L135" s="33">
        <v>1545</v>
      </c>
      <c r="M135" s="35">
        <v>-5.5657111788564997</v>
      </c>
      <c r="N135" s="34">
        <v>41.2101524234523</v>
      </c>
      <c r="O135" s="32" t="s">
        <v>75</v>
      </c>
    </row>
    <row r="136" spans="4:15" ht="22.8" x14ac:dyDescent="0.2">
      <c r="D136" s="32" t="s">
        <v>327</v>
      </c>
      <c r="E136" s="32" t="s">
        <v>328</v>
      </c>
      <c r="F136" s="32">
        <v>236</v>
      </c>
      <c r="G136" s="32">
        <v>130</v>
      </c>
      <c r="H136" s="33">
        <v>31</v>
      </c>
      <c r="I136" s="34">
        <v>2.3870967741935498</v>
      </c>
      <c r="J136" s="34">
        <v>2.5</v>
      </c>
      <c r="K136" s="33">
        <v>1546.4513179847499</v>
      </c>
      <c r="L136" s="33">
        <v>1354</v>
      </c>
      <c r="M136" s="35">
        <v>14.2135389944425</v>
      </c>
      <c r="N136" s="34">
        <v>31.404681757651399</v>
      </c>
      <c r="O136" s="32" t="s">
        <v>75</v>
      </c>
    </row>
    <row r="137" spans="4:15" x14ac:dyDescent="0.2">
      <c r="D137" s="32" t="s">
        <v>329</v>
      </c>
      <c r="E137" s="32" t="s">
        <v>330</v>
      </c>
      <c r="F137" s="32">
        <v>98</v>
      </c>
      <c r="G137" s="32">
        <v>124</v>
      </c>
      <c r="H137" s="33">
        <v>31</v>
      </c>
      <c r="I137" s="34">
        <v>5.9354838709677402</v>
      </c>
      <c r="J137" s="34">
        <v>6.07</v>
      </c>
      <c r="K137" s="33">
        <v>3537.7338908318802</v>
      </c>
      <c r="L137" s="33">
        <v>4675</v>
      </c>
      <c r="M137" s="35">
        <v>-24.326547789692999</v>
      </c>
      <c r="N137" s="34">
        <v>38.795883430038003</v>
      </c>
      <c r="O137" s="32" t="s">
        <v>75</v>
      </c>
    </row>
    <row r="138" spans="4:15" x14ac:dyDescent="0.2">
      <c r="D138" s="32" t="s">
        <v>331</v>
      </c>
      <c r="E138" s="32" t="s">
        <v>332</v>
      </c>
      <c r="F138" s="32">
        <v>91</v>
      </c>
      <c r="G138" s="32">
        <v>126</v>
      </c>
      <c r="H138" s="33">
        <v>31</v>
      </c>
      <c r="I138" s="34">
        <v>5</v>
      </c>
      <c r="J138" s="34">
        <v>2.38</v>
      </c>
      <c r="K138" s="33">
        <v>3777.5516759285701</v>
      </c>
      <c r="L138" s="33">
        <v>2378</v>
      </c>
      <c r="M138" s="35">
        <v>58.854149534422497</v>
      </c>
      <c r="N138" s="34">
        <v>39.6071639461206</v>
      </c>
      <c r="O138" s="32" t="s">
        <v>75</v>
      </c>
    </row>
    <row r="139" spans="4:15" ht="22.8" x14ac:dyDescent="0.2">
      <c r="D139" s="32" t="s">
        <v>333</v>
      </c>
      <c r="E139" s="32" t="s">
        <v>334</v>
      </c>
      <c r="F139" s="32">
        <v>89</v>
      </c>
      <c r="G139" s="32">
        <v>125</v>
      </c>
      <c r="H139" s="33">
        <v>31</v>
      </c>
      <c r="I139" s="34">
        <v>7.5161290322580703</v>
      </c>
      <c r="J139" s="34">
        <v>8.0299999999999994</v>
      </c>
      <c r="K139" s="33">
        <v>3824.03000556709</v>
      </c>
      <c r="L139" s="33">
        <v>3654</v>
      </c>
      <c r="M139" s="35">
        <v>4.6532568573367303</v>
      </c>
      <c r="N139" s="34">
        <v>42.651652184841097</v>
      </c>
      <c r="O139" s="32" t="s">
        <v>75</v>
      </c>
    </row>
    <row r="140" spans="4:15" x14ac:dyDescent="0.2">
      <c r="D140" s="32" t="s">
        <v>335</v>
      </c>
      <c r="E140" s="32" t="s">
        <v>336</v>
      </c>
      <c r="F140" s="32">
        <v>71</v>
      </c>
      <c r="G140" s="32">
        <v>129</v>
      </c>
      <c r="H140" s="33">
        <v>31</v>
      </c>
      <c r="I140" s="34">
        <v>5.7419354838709697</v>
      </c>
      <c r="J140" s="34">
        <v>3.54</v>
      </c>
      <c r="K140" s="33">
        <v>4518.9962299825402</v>
      </c>
      <c r="L140" s="33">
        <v>3214</v>
      </c>
      <c r="M140" s="35">
        <v>40.603491909848898</v>
      </c>
      <c r="N140" s="34">
        <v>65.7411604317453</v>
      </c>
      <c r="O140" s="32" t="s">
        <v>75</v>
      </c>
    </row>
    <row r="141" spans="4:15" ht="22.8" x14ac:dyDescent="0.2">
      <c r="D141" s="32" t="s">
        <v>337</v>
      </c>
      <c r="E141" s="32" t="s">
        <v>338</v>
      </c>
      <c r="F141" s="32">
        <v>63</v>
      </c>
      <c r="G141" s="32">
        <v>131</v>
      </c>
      <c r="H141" s="33">
        <v>31</v>
      </c>
      <c r="I141" s="34">
        <v>9.6451612903225801</v>
      </c>
      <c r="J141" s="34">
        <v>8.57</v>
      </c>
      <c r="K141" s="33">
        <v>4867.1183305509803</v>
      </c>
      <c r="L141" s="33">
        <v>4117</v>
      </c>
      <c r="M141" s="35">
        <v>18.220022602646999</v>
      </c>
      <c r="N141" s="34">
        <v>38.364121778132102</v>
      </c>
      <c r="O141" s="32" t="s">
        <v>75</v>
      </c>
    </row>
    <row r="142" spans="4:15" ht="22.8" x14ac:dyDescent="0.2">
      <c r="D142" s="32" t="s">
        <v>339</v>
      </c>
      <c r="E142" s="32" t="s">
        <v>340</v>
      </c>
      <c r="F142" s="32">
        <v>61</v>
      </c>
      <c r="G142" s="32">
        <v>132</v>
      </c>
      <c r="H142" s="33">
        <v>31</v>
      </c>
      <c r="I142" s="34">
        <v>8</v>
      </c>
      <c r="J142" s="34">
        <v>10.14</v>
      </c>
      <c r="K142" s="33">
        <v>4958.2366752014696</v>
      </c>
      <c r="L142" s="33">
        <v>6875</v>
      </c>
      <c r="M142" s="35">
        <v>-27.880193815251001</v>
      </c>
      <c r="N142" s="34">
        <v>57.454815748829503</v>
      </c>
      <c r="O142" s="32" t="s">
        <v>75</v>
      </c>
    </row>
    <row r="143" spans="4:15" ht="22.8" x14ac:dyDescent="0.2">
      <c r="D143" s="32" t="s">
        <v>341</v>
      </c>
      <c r="E143" s="32" t="s">
        <v>342</v>
      </c>
      <c r="F143" s="32">
        <v>48</v>
      </c>
      <c r="G143" s="32">
        <v>133</v>
      </c>
      <c r="H143" s="33">
        <v>31</v>
      </c>
      <c r="I143" s="34">
        <v>9.8064516129032295</v>
      </c>
      <c r="J143" s="34">
        <v>6.78</v>
      </c>
      <c r="K143" s="33">
        <v>5972.0831506601999</v>
      </c>
      <c r="L143" s="33">
        <v>5505</v>
      </c>
      <c r="M143" s="35">
        <v>8.4847075505940399</v>
      </c>
      <c r="N143" s="34">
        <v>28.845898516103698</v>
      </c>
      <c r="O143" s="32" t="s">
        <v>75</v>
      </c>
    </row>
  </sheetData>
  <mergeCells count="2">
    <mergeCell ref="B2:O2"/>
    <mergeCell ref="K4:M4"/>
  </mergeCells>
  <pageMargins left="0.7" right="0.7" top="0.75" bottom="0.75" header="0.3" footer="0.3"/>
  <pageSetup paperSize="9" scale="38"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B17F-DC9D-43E1-A95D-586BE2C7296F}">
  <sheetPr>
    <tabColor theme="9" tint="-0.249977111117893"/>
    <pageSetUpPr fitToPage="1"/>
  </sheetPr>
  <dimension ref="B3:S73"/>
  <sheetViews>
    <sheetView showGridLines="0" topLeftCell="A42" zoomScaleNormal="100" workbookViewId="0">
      <selection activeCell="Q35" sqref="Q35"/>
    </sheetView>
  </sheetViews>
  <sheetFormatPr baseColWidth="10" defaultColWidth="11" defaultRowHeight="12.6" outlineLevelCol="1" x14ac:dyDescent="0.2"/>
  <cols>
    <col min="1" max="1" width="14.26953125" customWidth="1"/>
    <col min="2" max="2" width="3.453125" customWidth="1"/>
    <col min="4" max="4" width="49" customWidth="1"/>
    <col min="5" max="6" width="11.08984375" hidden="1" customWidth="1" outlineLevel="1"/>
    <col min="7" max="7" width="10.90625" collapsed="1"/>
    <col min="13" max="14" width="11.08984375" hidden="1" customWidth="1" outlineLevel="1"/>
    <col min="15" max="15" width="3.7265625" customWidth="1" collapsed="1"/>
    <col min="16" max="16" width="1.90625" customWidth="1"/>
  </cols>
  <sheetData>
    <row r="3" spans="2:16" ht="58.95" customHeight="1" x14ac:dyDescent="0.2">
      <c r="B3" s="149" t="s">
        <v>343</v>
      </c>
      <c r="C3" s="149"/>
      <c r="D3" s="149"/>
      <c r="E3" s="149"/>
      <c r="F3" s="149"/>
      <c r="G3" s="149"/>
      <c r="H3" s="149"/>
      <c r="I3" s="149"/>
      <c r="J3" s="149"/>
      <c r="K3" s="149"/>
      <c r="L3" s="149"/>
      <c r="M3" s="149"/>
      <c r="N3" s="149"/>
      <c r="O3" s="149"/>
      <c r="P3" s="149"/>
    </row>
    <row r="4" spans="2:16" ht="13.8" x14ac:dyDescent="0.2">
      <c r="F4" s="21"/>
      <c r="G4" s="1"/>
      <c r="H4" s="1"/>
      <c r="I4" s="1"/>
    </row>
    <row r="5" spans="2:16" ht="14.4" x14ac:dyDescent="0.25">
      <c r="E5" s="17" t="s">
        <v>36</v>
      </c>
      <c r="F5" s="21"/>
      <c r="G5" s="1"/>
      <c r="H5" s="1"/>
      <c r="I5" s="164" t="s">
        <v>37</v>
      </c>
      <c r="J5" s="164"/>
      <c r="K5" s="164"/>
    </row>
    <row r="6" spans="2:16" x14ac:dyDescent="0.2">
      <c r="B6" s="76" t="s">
        <v>66</v>
      </c>
    </row>
    <row r="7" spans="2:16" ht="24.6" x14ac:dyDescent="0.4">
      <c r="B7" s="165" t="s">
        <v>344</v>
      </c>
      <c r="C7" s="166"/>
      <c r="D7" s="166"/>
      <c r="E7" s="166"/>
      <c r="F7" s="166"/>
      <c r="G7" s="166"/>
      <c r="H7" s="166"/>
      <c r="I7" s="166"/>
      <c r="J7" s="166"/>
      <c r="K7" s="166"/>
      <c r="L7" s="166"/>
      <c r="M7" s="166"/>
      <c r="N7" s="166"/>
      <c r="O7" s="167"/>
    </row>
    <row r="8" spans="2:16" x14ac:dyDescent="0.2">
      <c r="B8" s="45"/>
      <c r="C8" s="69"/>
      <c r="O8" s="46"/>
    </row>
    <row r="9" spans="2:16" ht="49.95" customHeight="1" x14ac:dyDescent="0.2">
      <c r="B9" s="45"/>
      <c r="C9" s="28" t="s">
        <v>67</v>
      </c>
      <c r="D9" s="28" t="s">
        <v>68</v>
      </c>
      <c r="E9" s="28" t="s">
        <v>69</v>
      </c>
      <c r="F9" s="28" t="s">
        <v>70</v>
      </c>
      <c r="G9" s="29" t="s">
        <v>414</v>
      </c>
      <c r="H9" s="30" t="s">
        <v>415</v>
      </c>
      <c r="I9" s="30" t="s">
        <v>411</v>
      </c>
      <c r="J9" s="29" t="s">
        <v>416</v>
      </c>
      <c r="K9" s="29" t="s">
        <v>419</v>
      </c>
      <c r="L9" s="31" t="s">
        <v>420</v>
      </c>
      <c r="M9" s="30" t="s">
        <v>71</v>
      </c>
      <c r="N9" s="28" t="s">
        <v>72</v>
      </c>
      <c r="O9" s="46"/>
    </row>
    <row r="10" spans="2:16" ht="13.2" x14ac:dyDescent="0.2">
      <c r="B10" s="45"/>
      <c r="C10" s="32" t="s">
        <v>249</v>
      </c>
      <c r="D10" s="75" t="s">
        <v>250</v>
      </c>
      <c r="E10" s="32">
        <v>10</v>
      </c>
      <c r="F10" s="32">
        <v>83</v>
      </c>
      <c r="G10" s="33">
        <v>43</v>
      </c>
      <c r="H10" s="35">
        <v>25.441860465116299</v>
      </c>
      <c r="I10" s="35">
        <v>28.13</v>
      </c>
      <c r="J10" s="37">
        <v>15415.3477851358</v>
      </c>
      <c r="K10" s="33">
        <v>24938</v>
      </c>
      <c r="L10" s="35">
        <v>-38.185308424349003</v>
      </c>
      <c r="M10" s="34">
        <v>64.133559117654897</v>
      </c>
      <c r="N10" s="32" t="s">
        <v>75</v>
      </c>
      <c r="O10" s="46"/>
    </row>
    <row r="11" spans="2:16" ht="26.4" x14ac:dyDescent="0.2">
      <c r="B11" s="45"/>
      <c r="C11" s="32" t="s">
        <v>307</v>
      </c>
      <c r="D11" s="75" t="s">
        <v>308</v>
      </c>
      <c r="E11" s="32">
        <v>19</v>
      </c>
      <c r="F11" s="32">
        <v>114</v>
      </c>
      <c r="G11" s="33">
        <v>34</v>
      </c>
      <c r="H11" s="35">
        <v>15.323529411764699</v>
      </c>
      <c r="I11" s="35">
        <v>8.9499999999999993</v>
      </c>
      <c r="J11" s="37">
        <v>9279.8160989056105</v>
      </c>
      <c r="K11" s="33">
        <v>6613</v>
      </c>
      <c r="L11" s="35">
        <v>40.326872809702202</v>
      </c>
      <c r="M11" s="34">
        <v>68.307815114338993</v>
      </c>
      <c r="N11" s="32" t="s">
        <v>75</v>
      </c>
      <c r="O11" s="46"/>
    </row>
    <row r="12" spans="2:16" ht="13.2" x14ac:dyDescent="0.2">
      <c r="B12" s="45"/>
      <c r="C12" s="32" t="s">
        <v>118</v>
      </c>
      <c r="D12" s="75" t="s">
        <v>119</v>
      </c>
      <c r="E12" s="32">
        <v>5</v>
      </c>
      <c r="F12" s="32">
        <v>22</v>
      </c>
      <c r="G12" s="33">
        <v>137</v>
      </c>
      <c r="H12" s="35">
        <v>13.2262773722628</v>
      </c>
      <c r="I12" s="35">
        <v>14.51</v>
      </c>
      <c r="J12" s="37">
        <v>7986.7252862097603</v>
      </c>
      <c r="K12" s="33">
        <v>10858</v>
      </c>
      <c r="L12" s="35">
        <v>-26.443863637781</v>
      </c>
      <c r="M12" s="34">
        <v>59.950198572645597</v>
      </c>
      <c r="N12" s="32" t="s">
        <v>75</v>
      </c>
      <c r="O12" s="46"/>
    </row>
    <row r="13" spans="2:16" ht="13.2" x14ac:dyDescent="0.2">
      <c r="B13" s="45"/>
      <c r="C13" s="32" t="s">
        <v>159</v>
      </c>
      <c r="D13" s="75" t="s">
        <v>160</v>
      </c>
      <c r="E13" s="32">
        <v>9</v>
      </c>
      <c r="F13" s="32">
        <v>41</v>
      </c>
      <c r="G13" s="33">
        <v>85</v>
      </c>
      <c r="H13" s="35">
        <v>11.4588235294118</v>
      </c>
      <c r="I13" s="35">
        <v>12.1</v>
      </c>
      <c r="J13" s="37">
        <v>7937.6198429215401</v>
      </c>
      <c r="K13" s="33">
        <v>5716</v>
      </c>
      <c r="L13" s="35">
        <v>38.866687244953503</v>
      </c>
      <c r="M13" s="34">
        <v>55.092358510610801</v>
      </c>
      <c r="N13" s="32" t="s">
        <v>75</v>
      </c>
      <c r="O13" s="46"/>
    </row>
    <row r="14" spans="2:16" ht="13.2" x14ac:dyDescent="0.2">
      <c r="B14" s="45"/>
      <c r="C14" s="32" t="s">
        <v>273</v>
      </c>
      <c r="D14" s="75" t="s">
        <v>274</v>
      </c>
      <c r="E14" s="32">
        <v>20</v>
      </c>
      <c r="F14" s="32">
        <v>96</v>
      </c>
      <c r="G14" s="33">
        <v>39</v>
      </c>
      <c r="H14" s="35">
        <v>12.8974358974359</v>
      </c>
      <c r="I14" s="35">
        <v>9.14</v>
      </c>
      <c r="J14" s="37">
        <v>7832.2980249761304</v>
      </c>
      <c r="K14" s="33">
        <v>7203</v>
      </c>
      <c r="L14" s="35">
        <v>8.73661009268538</v>
      </c>
      <c r="M14" s="34">
        <v>41.281428995784999</v>
      </c>
      <c r="N14" s="32" t="s">
        <v>75</v>
      </c>
      <c r="O14" s="46"/>
    </row>
    <row r="15" spans="2:16" ht="13.2" x14ac:dyDescent="0.2">
      <c r="B15" s="45"/>
      <c r="C15" s="32" t="s">
        <v>271</v>
      </c>
      <c r="D15" s="75" t="s">
        <v>272</v>
      </c>
      <c r="E15" s="32">
        <v>23</v>
      </c>
      <c r="F15" s="32">
        <v>98</v>
      </c>
      <c r="G15" s="33">
        <v>39</v>
      </c>
      <c r="H15" s="35">
        <v>9.1794871794871806</v>
      </c>
      <c r="I15" s="35">
        <v>6.83</v>
      </c>
      <c r="J15" s="37">
        <v>7284.9947599881298</v>
      </c>
      <c r="K15" s="33">
        <v>4773</v>
      </c>
      <c r="L15" s="35">
        <v>52.629263775154698</v>
      </c>
      <c r="M15" s="34">
        <v>36.200416375419302</v>
      </c>
      <c r="N15" s="32" t="s">
        <v>75</v>
      </c>
      <c r="O15" s="46"/>
    </row>
    <row r="16" spans="2:16" ht="26.4" x14ac:dyDescent="0.2">
      <c r="B16" s="45"/>
      <c r="C16" s="32" t="s">
        <v>305</v>
      </c>
      <c r="D16" s="75" t="s">
        <v>306</v>
      </c>
      <c r="E16" s="32">
        <v>33</v>
      </c>
      <c r="F16" s="32">
        <v>110</v>
      </c>
      <c r="G16" s="33">
        <v>34</v>
      </c>
      <c r="H16" s="35">
        <v>9.1176470588235308</v>
      </c>
      <c r="I16" s="35">
        <v>8.52</v>
      </c>
      <c r="J16" s="37">
        <v>6648.2218662497498</v>
      </c>
      <c r="K16" s="33">
        <v>4514</v>
      </c>
      <c r="L16" s="35">
        <v>47.280059066232802</v>
      </c>
      <c r="M16" s="34">
        <v>44.4313470548623</v>
      </c>
      <c r="N16" s="32" t="s">
        <v>75</v>
      </c>
      <c r="O16" s="46"/>
    </row>
    <row r="17" spans="2:15" ht="13.2" x14ac:dyDescent="0.2">
      <c r="B17" s="45"/>
      <c r="C17" s="32" t="s">
        <v>110</v>
      </c>
      <c r="D17" s="75" t="s">
        <v>111</v>
      </c>
      <c r="E17" s="32">
        <v>7</v>
      </c>
      <c r="F17" s="32">
        <v>18</v>
      </c>
      <c r="G17" s="33">
        <v>154</v>
      </c>
      <c r="H17" s="35">
        <v>8.8896103896103895</v>
      </c>
      <c r="I17" s="35">
        <v>8.19</v>
      </c>
      <c r="J17" s="37">
        <v>6328.7833253482204</v>
      </c>
      <c r="K17" s="33">
        <v>3736</v>
      </c>
      <c r="L17" s="35">
        <v>69.399981941868802</v>
      </c>
      <c r="M17" s="34">
        <v>46.260598901880897</v>
      </c>
      <c r="N17" s="32" t="s">
        <v>75</v>
      </c>
      <c r="O17" s="46"/>
    </row>
    <row r="18" spans="2:15" ht="26.4" x14ac:dyDescent="0.2">
      <c r="B18" s="45"/>
      <c r="C18" s="32" t="s">
        <v>341</v>
      </c>
      <c r="D18" s="75" t="s">
        <v>342</v>
      </c>
      <c r="E18" s="32">
        <v>48</v>
      </c>
      <c r="F18" s="32">
        <v>133</v>
      </c>
      <c r="G18" s="33">
        <v>31</v>
      </c>
      <c r="H18" s="35">
        <v>9.8064516129032295</v>
      </c>
      <c r="I18" s="35">
        <v>6.78</v>
      </c>
      <c r="J18" s="37">
        <v>5972.0831506601999</v>
      </c>
      <c r="K18" s="33">
        <v>5505</v>
      </c>
      <c r="L18" s="35">
        <v>8.4847075505940399</v>
      </c>
      <c r="M18" s="34">
        <v>28.845898516103698</v>
      </c>
      <c r="N18" s="32" t="s">
        <v>75</v>
      </c>
      <c r="O18" s="46"/>
    </row>
    <row r="19" spans="2:15" ht="26.4" x14ac:dyDescent="0.2">
      <c r="B19" s="45"/>
      <c r="C19" s="32" t="s">
        <v>279</v>
      </c>
      <c r="D19" s="75" t="s">
        <v>280</v>
      </c>
      <c r="E19" s="32">
        <v>34</v>
      </c>
      <c r="F19" s="32">
        <v>101</v>
      </c>
      <c r="G19" s="33">
        <v>38</v>
      </c>
      <c r="H19" s="35">
        <v>8.2368421052631593</v>
      </c>
      <c r="I19" s="35">
        <v>9.3000000000000007</v>
      </c>
      <c r="J19" s="37">
        <v>5877.4250591693099</v>
      </c>
      <c r="K19" s="33">
        <v>6027</v>
      </c>
      <c r="L19" s="35">
        <v>-2.4817478153424002</v>
      </c>
      <c r="M19" s="34">
        <v>56.454095676706203</v>
      </c>
      <c r="N19" s="32" t="s">
        <v>75</v>
      </c>
      <c r="O19" s="46"/>
    </row>
    <row r="20" spans="2:15" s="38" customFormat="1" ht="13.2" x14ac:dyDescent="0.2">
      <c r="B20" s="47"/>
      <c r="D20" s="39" t="s">
        <v>345</v>
      </c>
      <c r="E20" s="40"/>
      <c r="F20" s="40"/>
      <c r="G20" s="41">
        <f>SUM(G10:G19)</f>
        <v>634</v>
      </c>
      <c r="H20" s="42"/>
      <c r="I20" s="42"/>
      <c r="J20" s="43"/>
      <c r="K20" s="41"/>
      <c r="L20" s="42"/>
      <c r="M20" s="44"/>
      <c r="N20" s="40"/>
      <c r="O20" s="48"/>
    </row>
    <row r="21" spans="2:15" s="38" customFormat="1" ht="13.2" x14ac:dyDescent="0.2">
      <c r="B21" s="47"/>
      <c r="D21" s="52"/>
      <c r="E21" s="53"/>
      <c r="F21" s="53"/>
      <c r="G21" s="54"/>
      <c r="H21" s="55"/>
      <c r="I21" s="55"/>
      <c r="J21" s="56"/>
      <c r="K21" s="54"/>
      <c r="L21" s="55"/>
      <c r="M21" s="57"/>
      <c r="N21" s="53"/>
      <c r="O21" s="48"/>
    </row>
    <row r="22" spans="2:15" s="38" customFormat="1" ht="79.95" customHeight="1" x14ac:dyDescent="0.2">
      <c r="B22" s="47"/>
      <c r="C22" s="129" t="s">
        <v>346</v>
      </c>
      <c r="D22" s="129"/>
      <c r="E22" s="129"/>
      <c r="F22" s="129"/>
      <c r="G22" s="129"/>
      <c r="H22" s="129"/>
      <c r="I22" s="129"/>
      <c r="J22" s="129"/>
      <c r="K22" s="129"/>
      <c r="L22" s="129"/>
      <c r="M22" s="57"/>
      <c r="N22" s="53"/>
      <c r="O22" s="48"/>
    </row>
    <row r="23" spans="2:15" x14ac:dyDescent="0.2">
      <c r="B23" s="49"/>
      <c r="C23" s="70"/>
      <c r="D23" s="50"/>
      <c r="E23" s="50"/>
      <c r="F23" s="50"/>
      <c r="G23" s="50"/>
      <c r="H23" s="50"/>
      <c r="I23" s="50"/>
      <c r="J23" s="50"/>
      <c r="K23" s="50"/>
      <c r="L23" s="50"/>
      <c r="M23" s="50"/>
      <c r="N23" s="50"/>
      <c r="O23" s="51"/>
    </row>
    <row r="27" spans="2:15" ht="24.6" x14ac:dyDescent="0.4">
      <c r="B27" s="158" t="s">
        <v>347</v>
      </c>
      <c r="C27" s="159"/>
      <c r="D27" s="159"/>
      <c r="E27" s="159"/>
      <c r="F27" s="159"/>
      <c r="G27" s="159"/>
      <c r="H27" s="159"/>
      <c r="I27" s="159"/>
      <c r="J27" s="159"/>
      <c r="K27" s="159"/>
      <c r="L27" s="159"/>
      <c r="M27" s="159"/>
      <c r="N27" s="159"/>
      <c r="O27" s="160"/>
    </row>
    <row r="28" spans="2:15" x14ac:dyDescent="0.2">
      <c r="B28" s="58"/>
      <c r="O28" s="59"/>
    </row>
    <row r="29" spans="2:15" ht="60" x14ac:dyDescent="0.2">
      <c r="B29" s="58"/>
      <c r="C29" s="28" t="s">
        <v>67</v>
      </c>
      <c r="D29" s="28" t="s">
        <v>68</v>
      </c>
      <c r="E29" s="28" t="s">
        <v>69</v>
      </c>
      <c r="F29" s="28" t="s">
        <v>70</v>
      </c>
      <c r="G29" s="29" t="s">
        <v>414</v>
      </c>
      <c r="H29" s="30" t="s">
        <v>415</v>
      </c>
      <c r="I29" s="30" t="s">
        <v>421</v>
      </c>
      <c r="J29" s="29" t="s">
        <v>416</v>
      </c>
      <c r="K29" s="29" t="s">
        <v>419</v>
      </c>
      <c r="L29" s="31" t="s">
        <v>422</v>
      </c>
      <c r="M29" s="30" t="s">
        <v>71</v>
      </c>
      <c r="N29" s="28" t="s">
        <v>72</v>
      </c>
      <c r="O29" s="59"/>
    </row>
    <row r="30" spans="2:15" ht="22.8" x14ac:dyDescent="0.2">
      <c r="B30" s="58"/>
      <c r="C30" s="32" t="s">
        <v>116</v>
      </c>
      <c r="D30" s="32" t="s">
        <v>117</v>
      </c>
      <c r="E30" s="32">
        <v>204</v>
      </c>
      <c r="F30" s="32">
        <v>21</v>
      </c>
      <c r="G30" s="33">
        <v>139</v>
      </c>
      <c r="H30" s="34">
        <v>0</v>
      </c>
      <c r="I30" s="34">
        <v>0</v>
      </c>
      <c r="J30" s="33">
        <v>401.53360516680101</v>
      </c>
      <c r="K30" s="33">
        <v>960</v>
      </c>
      <c r="L30" s="35">
        <v>-58.173582795125</v>
      </c>
      <c r="M30" s="34">
        <v>6.5813505132135397</v>
      </c>
      <c r="N30" s="32" t="s">
        <v>75</v>
      </c>
      <c r="O30" s="59"/>
    </row>
    <row r="31" spans="2:15" ht="22.8" x14ac:dyDescent="0.2">
      <c r="B31" s="58"/>
      <c r="C31" s="32" t="s">
        <v>122</v>
      </c>
      <c r="D31" s="32" t="s">
        <v>123</v>
      </c>
      <c r="E31" s="32">
        <v>220</v>
      </c>
      <c r="F31" s="32">
        <v>24</v>
      </c>
      <c r="G31" s="33">
        <v>128</v>
      </c>
      <c r="H31" s="34">
        <v>0</v>
      </c>
      <c r="I31" s="34">
        <v>0</v>
      </c>
      <c r="J31" s="33">
        <v>404.93714936313899</v>
      </c>
      <c r="K31" s="33">
        <v>1361</v>
      </c>
      <c r="L31" s="35">
        <v>-70.247086747748995</v>
      </c>
      <c r="M31" s="34">
        <v>10.358826646255601</v>
      </c>
      <c r="N31" s="32" t="s">
        <v>75</v>
      </c>
      <c r="O31" s="59"/>
    </row>
    <row r="32" spans="2:15" ht="22.8" x14ac:dyDescent="0.2">
      <c r="B32" s="58"/>
      <c r="C32" s="32" t="s">
        <v>265</v>
      </c>
      <c r="D32" s="32" t="s">
        <v>266</v>
      </c>
      <c r="E32" s="32">
        <v>463</v>
      </c>
      <c r="F32" s="32">
        <v>99</v>
      </c>
      <c r="G32" s="33">
        <v>39</v>
      </c>
      <c r="H32" s="34">
        <v>0</v>
      </c>
      <c r="I32" s="34">
        <v>0</v>
      </c>
      <c r="J32" s="33">
        <v>458.51148481894103</v>
      </c>
      <c r="K32" s="33">
        <v>1314</v>
      </c>
      <c r="L32" s="35">
        <v>-65.105670866137999</v>
      </c>
      <c r="M32" s="34">
        <v>20.324462744399501</v>
      </c>
      <c r="N32" s="32" t="s">
        <v>75</v>
      </c>
      <c r="O32" s="59"/>
    </row>
    <row r="33" spans="2:15" x14ac:dyDescent="0.2">
      <c r="B33" s="58"/>
      <c r="C33" s="32" t="s">
        <v>120</v>
      </c>
      <c r="D33" s="32" t="s">
        <v>121</v>
      </c>
      <c r="E33" s="32">
        <v>178</v>
      </c>
      <c r="F33" s="32">
        <v>23</v>
      </c>
      <c r="G33" s="33">
        <v>131</v>
      </c>
      <c r="H33" s="34">
        <v>0</v>
      </c>
      <c r="I33" s="34">
        <v>0</v>
      </c>
      <c r="J33" s="33">
        <v>465.23188558901199</v>
      </c>
      <c r="K33" s="33">
        <v>1138</v>
      </c>
      <c r="L33" s="35">
        <v>-59.118463480754997</v>
      </c>
      <c r="M33" s="34">
        <v>13.7549990639919</v>
      </c>
      <c r="N33" s="32" t="s">
        <v>75</v>
      </c>
      <c r="O33" s="59"/>
    </row>
    <row r="34" spans="2:15" ht="22.8" x14ac:dyDescent="0.2">
      <c r="B34" s="58"/>
      <c r="C34" s="32" t="s">
        <v>126</v>
      </c>
      <c r="D34" s="32" t="s">
        <v>127</v>
      </c>
      <c r="E34" s="32">
        <v>203</v>
      </c>
      <c r="F34" s="32">
        <v>26</v>
      </c>
      <c r="G34" s="33">
        <v>119</v>
      </c>
      <c r="H34" s="34">
        <v>0</v>
      </c>
      <c r="I34" s="34">
        <v>0</v>
      </c>
      <c r="J34" s="33">
        <v>473.31935135504898</v>
      </c>
      <c r="K34" s="33">
        <v>1135</v>
      </c>
      <c r="L34" s="35">
        <v>-58.297854506162999</v>
      </c>
      <c r="M34" s="34">
        <v>0</v>
      </c>
      <c r="N34" s="32" t="s">
        <v>99</v>
      </c>
      <c r="O34" s="59"/>
    </row>
    <row r="35" spans="2:15" ht="22.8" x14ac:dyDescent="0.2">
      <c r="B35" s="58"/>
      <c r="C35" s="32" t="s">
        <v>193</v>
      </c>
      <c r="D35" s="32" t="s">
        <v>194</v>
      </c>
      <c r="E35" s="32">
        <v>339</v>
      </c>
      <c r="F35" s="32">
        <v>59</v>
      </c>
      <c r="G35" s="33">
        <v>63</v>
      </c>
      <c r="H35" s="34">
        <v>0</v>
      </c>
      <c r="I35" s="34">
        <v>0</v>
      </c>
      <c r="J35" s="33">
        <v>475.083971234008</v>
      </c>
      <c r="K35" s="33">
        <v>1458</v>
      </c>
      <c r="L35" s="35">
        <v>-67.415365484635998</v>
      </c>
      <c r="M35" s="34">
        <v>16.842671414699002</v>
      </c>
      <c r="N35" s="32" t="s">
        <v>75</v>
      </c>
      <c r="O35" s="59"/>
    </row>
    <row r="36" spans="2:15" ht="22.8" x14ac:dyDescent="0.2">
      <c r="B36" s="58"/>
      <c r="C36" s="32" t="s">
        <v>102</v>
      </c>
      <c r="D36" s="32" t="s">
        <v>103</v>
      </c>
      <c r="E36" s="32">
        <v>122</v>
      </c>
      <c r="F36" s="32">
        <v>14</v>
      </c>
      <c r="G36" s="33">
        <v>192</v>
      </c>
      <c r="H36" s="34">
        <v>0</v>
      </c>
      <c r="I36" s="34">
        <v>0</v>
      </c>
      <c r="J36" s="33">
        <v>478.516939370785</v>
      </c>
      <c r="K36" s="33">
        <v>837</v>
      </c>
      <c r="L36" s="35">
        <v>-42.829517398950003</v>
      </c>
      <c r="M36" s="34">
        <v>6.7062990528691602</v>
      </c>
      <c r="N36" s="32" t="s">
        <v>75</v>
      </c>
      <c r="O36" s="59"/>
    </row>
    <row r="37" spans="2:15" x14ac:dyDescent="0.2">
      <c r="B37" s="58"/>
      <c r="C37" s="32" t="s">
        <v>177</v>
      </c>
      <c r="D37" s="32" t="s">
        <v>178</v>
      </c>
      <c r="E37" s="32">
        <v>321</v>
      </c>
      <c r="F37" s="32">
        <v>54</v>
      </c>
      <c r="G37" s="33">
        <v>68</v>
      </c>
      <c r="H37" s="34">
        <v>0.61764705882352999</v>
      </c>
      <c r="I37" s="34">
        <v>0.6</v>
      </c>
      <c r="J37" s="33">
        <v>489.10705489024099</v>
      </c>
      <c r="K37" s="33">
        <v>600</v>
      </c>
      <c r="L37" s="35">
        <v>-18.482157518293</v>
      </c>
      <c r="M37" s="34">
        <v>12.7656466320476</v>
      </c>
      <c r="N37" s="32" t="s">
        <v>75</v>
      </c>
      <c r="O37" s="59"/>
    </row>
    <row r="38" spans="2:15" x14ac:dyDescent="0.2">
      <c r="B38" s="58"/>
      <c r="C38" s="32" t="s">
        <v>195</v>
      </c>
      <c r="D38" s="32" t="s">
        <v>196</v>
      </c>
      <c r="E38" s="32">
        <v>349</v>
      </c>
      <c r="F38" s="32">
        <v>61</v>
      </c>
      <c r="G38" s="33">
        <v>58</v>
      </c>
      <c r="H38" s="34">
        <v>0</v>
      </c>
      <c r="I38" s="34">
        <v>0</v>
      </c>
      <c r="J38" s="33">
        <v>499.629906106475</v>
      </c>
      <c r="K38" s="33">
        <v>1221</v>
      </c>
      <c r="L38" s="35">
        <v>-59.080269770149002</v>
      </c>
      <c r="M38" s="34">
        <v>20.0656534341067</v>
      </c>
      <c r="N38" s="32" t="s">
        <v>78</v>
      </c>
      <c r="O38" s="59"/>
    </row>
    <row r="39" spans="2:15" ht="22.8" x14ac:dyDescent="0.2">
      <c r="B39" s="58"/>
      <c r="C39" s="32" t="s">
        <v>169</v>
      </c>
      <c r="D39" s="32" t="s">
        <v>170</v>
      </c>
      <c r="E39" s="32">
        <v>286</v>
      </c>
      <c r="F39" s="32">
        <v>47</v>
      </c>
      <c r="G39" s="33">
        <v>74</v>
      </c>
      <c r="H39" s="34">
        <v>1.351351351351E-2</v>
      </c>
      <c r="I39" s="34">
        <v>0.23</v>
      </c>
      <c r="J39" s="33">
        <v>538.85732333081103</v>
      </c>
      <c r="K39" s="33">
        <v>796</v>
      </c>
      <c r="L39" s="35">
        <v>-32.304356365476004</v>
      </c>
      <c r="M39" s="34">
        <v>46.673759245758802</v>
      </c>
      <c r="N39" s="32" t="s">
        <v>78</v>
      </c>
      <c r="O39" s="59"/>
    </row>
    <row r="40" spans="2:15" ht="13.2" x14ac:dyDescent="0.2">
      <c r="B40" s="58"/>
      <c r="C40" s="38"/>
      <c r="D40" s="39" t="s">
        <v>345</v>
      </c>
      <c r="E40" s="40"/>
      <c r="F40" s="40"/>
      <c r="G40" s="41">
        <f>SUM(G30:G39)</f>
        <v>1011</v>
      </c>
      <c r="H40" s="42"/>
      <c r="I40" s="42"/>
      <c r="J40" s="43"/>
      <c r="K40" s="41"/>
      <c r="L40" s="42"/>
      <c r="O40" s="59"/>
    </row>
    <row r="41" spans="2:15" x14ac:dyDescent="0.2">
      <c r="B41" s="58"/>
      <c r="O41" s="59"/>
    </row>
    <row r="42" spans="2:15" x14ac:dyDescent="0.2">
      <c r="B42" s="58"/>
      <c r="O42" s="59"/>
    </row>
    <row r="43" spans="2:15" ht="40.200000000000003" customHeight="1" x14ac:dyDescent="0.2">
      <c r="B43" s="58"/>
      <c r="C43" s="129" t="s">
        <v>409</v>
      </c>
      <c r="D43" s="129"/>
      <c r="E43" s="129"/>
      <c r="F43" s="129"/>
      <c r="G43" s="129"/>
      <c r="H43" s="129"/>
      <c r="I43" s="129"/>
      <c r="J43" s="129"/>
      <c r="K43" s="129"/>
      <c r="L43" s="129"/>
      <c r="O43" s="59"/>
    </row>
    <row r="44" spans="2:15" x14ac:dyDescent="0.2">
      <c r="B44" s="60"/>
      <c r="C44" s="70"/>
      <c r="D44" s="61"/>
      <c r="E44" s="61"/>
      <c r="F44" s="61"/>
      <c r="G44" s="61"/>
      <c r="H44" s="61"/>
      <c r="I44" s="61"/>
      <c r="J44" s="61"/>
      <c r="K44" s="61"/>
      <c r="L44" s="61"/>
      <c r="M44" s="61"/>
      <c r="N44" s="61"/>
      <c r="O44" s="62"/>
    </row>
    <row r="47" spans="2:15" ht="24.6" x14ac:dyDescent="0.4">
      <c r="B47" s="161" t="s">
        <v>348</v>
      </c>
      <c r="C47" s="162"/>
      <c r="D47" s="162"/>
      <c r="E47" s="162"/>
      <c r="F47" s="162"/>
      <c r="G47" s="162"/>
      <c r="H47" s="162"/>
      <c r="I47" s="162"/>
      <c r="J47" s="162"/>
      <c r="K47" s="162"/>
      <c r="L47" s="162"/>
      <c r="M47" s="162"/>
      <c r="N47" s="162"/>
      <c r="O47" s="163"/>
    </row>
    <row r="48" spans="2:15" x14ac:dyDescent="0.2">
      <c r="B48" s="64"/>
      <c r="O48" s="65"/>
    </row>
    <row r="49" spans="2:19" ht="51" customHeight="1" x14ac:dyDescent="0.2">
      <c r="B49" s="64"/>
      <c r="C49" s="28" t="s">
        <v>67</v>
      </c>
      <c r="D49" s="28" t="s">
        <v>68</v>
      </c>
      <c r="E49" s="28" t="s">
        <v>69</v>
      </c>
      <c r="F49" s="28" t="s">
        <v>70</v>
      </c>
      <c r="G49" s="29" t="s">
        <v>414</v>
      </c>
      <c r="H49" s="30" t="s">
        <v>415</v>
      </c>
      <c r="I49" s="30" t="s">
        <v>411</v>
      </c>
      <c r="J49" s="29" t="s">
        <v>416</v>
      </c>
      <c r="K49" s="29" t="s">
        <v>419</v>
      </c>
      <c r="L49" s="31" t="s">
        <v>422</v>
      </c>
      <c r="M49" s="30" t="s">
        <v>71</v>
      </c>
      <c r="N49" s="28" t="s">
        <v>72</v>
      </c>
      <c r="O49" s="65"/>
    </row>
    <row r="50" spans="2:19" ht="22.8" x14ac:dyDescent="0.2">
      <c r="B50" s="64"/>
      <c r="C50" s="32" t="s">
        <v>73</v>
      </c>
      <c r="D50" s="32" t="s">
        <v>74</v>
      </c>
      <c r="E50" s="32">
        <v>1</v>
      </c>
      <c r="F50" s="32">
        <v>1</v>
      </c>
      <c r="G50" s="33">
        <v>2197</v>
      </c>
      <c r="H50" s="34">
        <v>3.45015930814747</v>
      </c>
      <c r="I50" s="34">
        <v>3.39</v>
      </c>
      <c r="J50" s="33">
        <v>1672.2380769322101</v>
      </c>
      <c r="K50" s="33">
        <v>1114</v>
      </c>
      <c r="L50" s="35">
        <v>50.111137965189698</v>
      </c>
      <c r="M50" s="34">
        <v>34.539704498927897</v>
      </c>
      <c r="N50" s="32" t="s">
        <v>75</v>
      </c>
      <c r="O50" s="65"/>
      <c r="Q50" s="63"/>
      <c r="S50" s="63"/>
    </row>
    <row r="51" spans="2:19" x14ac:dyDescent="0.2">
      <c r="B51" s="64"/>
      <c r="C51" s="32" t="s">
        <v>76</v>
      </c>
      <c r="D51" s="32" t="s">
        <v>77</v>
      </c>
      <c r="E51" s="32">
        <v>8</v>
      </c>
      <c r="F51" s="32">
        <v>3</v>
      </c>
      <c r="G51" s="33">
        <v>1434</v>
      </c>
      <c r="H51" s="34">
        <v>0</v>
      </c>
      <c r="I51" s="34">
        <v>0</v>
      </c>
      <c r="J51" s="33">
        <v>603.96327194135495</v>
      </c>
      <c r="K51" s="33">
        <v>990</v>
      </c>
      <c r="L51" s="35">
        <v>-38.993608894813001</v>
      </c>
      <c r="M51" s="34">
        <v>9.9155227367079295</v>
      </c>
      <c r="N51" s="32" t="s">
        <v>78</v>
      </c>
      <c r="O51" s="65"/>
      <c r="Q51" s="63"/>
      <c r="S51" s="63"/>
    </row>
    <row r="52" spans="2:19" ht="22.8" x14ac:dyDescent="0.2">
      <c r="B52" s="64"/>
      <c r="C52" s="32" t="s">
        <v>79</v>
      </c>
      <c r="D52" s="32" t="s">
        <v>80</v>
      </c>
      <c r="E52" s="32">
        <v>2</v>
      </c>
      <c r="F52" s="32">
        <v>2</v>
      </c>
      <c r="G52" s="33">
        <v>1434</v>
      </c>
      <c r="H52" s="34">
        <v>3.7315202231520201</v>
      </c>
      <c r="I52" s="34">
        <v>3.66</v>
      </c>
      <c r="J52" s="33">
        <v>1905.73696726305</v>
      </c>
      <c r="K52" s="33">
        <v>2244</v>
      </c>
      <c r="L52" s="35">
        <v>-15.074110193269</v>
      </c>
      <c r="M52" s="34">
        <v>29.950261950833699</v>
      </c>
      <c r="N52" s="32" t="s">
        <v>75</v>
      </c>
      <c r="O52" s="65"/>
      <c r="Q52" s="63"/>
    </row>
    <row r="53" spans="2:19" ht="22.8" x14ac:dyDescent="0.2">
      <c r="B53" s="64"/>
      <c r="C53" s="32" t="s">
        <v>81</v>
      </c>
      <c r="D53" s="32" t="s">
        <v>82</v>
      </c>
      <c r="E53" s="32">
        <v>3</v>
      </c>
      <c r="F53" s="32">
        <v>4</v>
      </c>
      <c r="G53" s="33">
        <v>850</v>
      </c>
      <c r="H53" s="34">
        <v>4.4364705882353004</v>
      </c>
      <c r="I53" s="34">
        <v>4.41</v>
      </c>
      <c r="J53" s="33">
        <v>2259.3517970367898</v>
      </c>
      <c r="K53" s="33">
        <v>2714</v>
      </c>
      <c r="L53" s="35">
        <v>-16.751960315520002</v>
      </c>
      <c r="M53" s="34">
        <v>25.989211992467599</v>
      </c>
      <c r="N53" s="32" t="s">
        <v>75</v>
      </c>
      <c r="O53" s="65"/>
      <c r="Q53" s="63"/>
    </row>
    <row r="54" spans="2:19" ht="22.8" x14ac:dyDescent="0.2">
      <c r="B54" s="64"/>
      <c r="C54" s="32" t="s">
        <v>83</v>
      </c>
      <c r="D54" s="32" t="s">
        <v>84</v>
      </c>
      <c r="E54" s="32">
        <v>4</v>
      </c>
      <c r="F54" s="32">
        <v>5</v>
      </c>
      <c r="G54" s="33">
        <v>401</v>
      </c>
      <c r="H54" s="34">
        <v>5.1521197007481296</v>
      </c>
      <c r="I54" s="34">
        <v>4.7</v>
      </c>
      <c r="J54" s="33">
        <v>2943.4489888757198</v>
      </c>
      <c r="K54" s="33">
        <v>1779</v>
      </c>
      <c r="L54" s="35">
        <v>65.455255136353003</v>
      </c>
      <c r="M54" s="34">
        <v>58.098614946962698</v>
      </c>
      <c r="N54" s="32" t="s">
        <v>75</v>
      </c>
      <c r="O54" s="65"/>
      <c r="Q54" s="63"/>
    </row>
    <row r="55" spans="2:19" x14ac:dyDescent="0.2">
      <c r="B55" s="64"/>
      <c r="C55" s="32" t="s">
        <v>85</v>
      </c>
      <c r="D55" s="32" t="s">
        <v>86</v>
      </c>
      <c r="E55" s="32">
        <v>18</v>
      </c>
      <c r="F55" s="32">
        <v>6</v>
      </c>
      <c r="G55" s="33">
        <v>379</v>
      </c>
      <c r="H55" s="34">
        <v>1.2875989445910301</v>
      </c>
      <c r="I55" s="34">
        <v>1.68</v>
      </c>
      <c r="J55" s="33">
        <v>844.89678662655297</v>
      </c>
      <c r="K55" s="33">
        <v>2420</v>
      </c>
      <c r="L55" s="35">
        <v>-65.086909643531001</v>
      </c>
      <c r="M55" s="34">
        <v>45.2514792151335</v>
      </c>
      <c r="N55" s="32" t="s">
        <v>75</v>
      </c>
      <c r="O55" s="65"/>
      <c r="Q55" s="63"/>
    </row>
    <row r="56" spans="2:19" x14ac:dyDescent="0.2">
      <c r="B56" s="64"/>
      <c r="C56" s="32" t="s">
        <v>87</v>
      </c>
      <c r="D56" s="32" t="s">
        <v>88</v>
      </c>
      <c r="E56" s="32">
        <v>6</v>
      </c>
      <c r="F56" s="32">
        <v>7</v>
      </c>
      <c r="G56" s="33">
        <v>363</v>
      </c>
      <c r="H56" s="34">
        <v>5.69421487603306</v>
      </c>
      <c r="I56" s="34">
        <v>5.38</v>
      </c>
      <c r="J56" s="33">
        <v>2900.1371778459602</v>
      </c>
      <c r="K56" s="33">
        <v>3874</v>
      </c>
      <c r="L56" s="35">
        <v>-25.138431134590999</v>
      </c>
      <c r="M56" s="34">
        <v>32.453246621780799</v>
      </c>
      <c r="N56" s="32" t="s">
        <v>75</v>
      </c>
      <c r="O56" s="65"/>
      <c r="Q56" s="63"/>
    </row>
    <row r="57" spans="2:19" ht="22.8" x14ac:dyDescent="0.2">
      <c r="B57" s="64"/>
      <c r="C57" s="32" t="s">
        <v>89</v>
      </c>
      <c r="D57" s="32" t="s">
        <v>90</v>
      </c>
      <c r="E57" s="32">
        <v>49</v>
      </c>
      <c r="F57" s="32">
        <v>8</v>
      </c>
      <c r="G57" s="33">
        <v>298</v>
      </c>
      <c r="H57" s="34">
        <v>0</v>
      </c>
      <c r="I57" s="34">
        <v>0</v>
      </c>
      <c r="J57" s="33">
        <v>617.03746074244498</v>
      </c>
      <c r="K57" s="33">
        <v>946</v>
      </c>
      <c r="L57" s="35">
        <v>-34.774052775640001</v>
      </c>
      <c r="M57" s="34">
        <v>4.4940310616428203</v>
      </c>
      <c r="N57" s="32" t="s">
        <v>75</v>
      </c>
      <c r="O57" s="65"/>
      <c r="Q57" s="63"/>
    </row>
    <row r="58" spans="2:19" x14ac:dyDescent="0.2">
      <c r="B58" s="64"/>
      <c r="C58" s="32" t="s">
        <v>91</v>
      </c>
      <c r="D58" s="32" t="s">
        <v>92</v>
      </c>
      <c r="E58" s="32">
        <v>66</v>
      </c>
      <c r="F58" s="32">
        <v>9</v>
      </c>
      <c r="G58" s="33">
        <v>238</v>
      </c>
      <c r="H58" s="34">
        <v>0</v>
      </c>
      <c r="I58" s="34">
        <v>0</v>
      </c>
      <c r="J58" s="33">
        <v>606.11825189681804</v>
      </c>
      <c r="K58" s="33">
        <v>1379</v>
      </c>
      <c r="L58" s="35">
        <v>-56.046537208353001</v>
      </c>
      <c r="M58" s="34">
        <v>8.3293627888291297</v>
      </c>
      <c r="N58" s="32" t="s">
        <v>75</v>
      </c>
      <c r="O58" s="65"/>
      <c r="Q58" s="63"/>
    </row>
    <row r="59" spans="2:19" ht="22.8" x14ac:dyDescent="0.2">
      <c r="B59" s="64"/>
      <c r="C59" s="32" t="s">
        <v>93</v>
      </c>
      <c r="D59" s="32" t="s">
        <v>94</v>
      </c>
      <c r="E59" s="32">
        <v>12</v>
      </c>
      <c r="F59" s="32">
        <v>10</v>
      </c>
      <c r="G59" s="33">
        <v>227</v>
      </c>
      <c r="H59" s="34">
        <v>2.3876651982378898</v>
      </c>
      <c r="I59" s="34">
        <v>2.19</v>
      </c>
      <c r="J59" s="33">
        <v>1766.65234564566</v>
      </c>
      <c r="K59" s="33">
        <v>2022</v>
      </c>
      <c r="L59" s="35">
        <v>-12.628469552638</v>
      </c>
      <c r="M59" s="34">
        <v>42.867145101819801</v>
      </c>
      <c r="N59" s="32" t="s">
        <v>75</v>
      </c>
      <c r="O59" s="65"/>
      <c r="Q59" s="63"/>
    </row>
    <row r="60" spans="2:19" ht="22.8" x14ac:dyDescent="0.2">
      <c r="B60" s="64"/>
      <c r="C60" s="32" t="s">
        <v>95</v>
      </c>
      <c r="D60" s="32" t="s">
        <v>96</v>
      </c>
      <c r="E60" s="32">
        <v>82</v>
      </c>
      <c r="F60" s="32">
        <v>11</v>
      </c>
      <c r="G60" s="33">
        <v>222</v>
      </c>
      <c r="H60" s="34">
        <v>0.12162162162162</v>
      </c>
      <c r="I60" s="34">
        <v>0.35</v>
      </c>
      <c r="J60" s="33">
        <v>601.38158844505301</v>
      </c>
      <c r="K60" s="33">
        <v>783</v>
      </c>
      <c r="L60" s="35">
        <v>-23.195199432304999</v>
      </c>
      <c r="M60" s="34">
        <v>16.846206641137499</v>
      </c>
      <c r="N60" s="32" t="s">
        <v>75</v>
      </c>
      <c r="O60" s="65"/>
      <c r="Q60" s="63"/>
    </row>
    <row r="61" spans="2:19" x14ac:dyDescent="0.2">
      <c r="B61" s="64"/>
      <c r="C61" s="32" t="s">
        <v>97</v>
      </c>
      <c r="D61" s="32" t="s">
        <v>98</v>
      </c>
      <c r="E61" s="32">
        <v>11</v>
      </c>
      <c r="F61" s="32">
        <v>12</v>
      </c>
      <c r="G61" s="33">
        <v>206</v>
      </c>
      <c r="H61" s="34">
        <v>1.61650485436893</v>
      </c>
      <c r="I61" s="34">
        <v>1.88</v>
      </c>
      <c r="J61" s="33">
        <v>2762.2540374493601</v>
      </c>
      <c r="K61" s="33">
        <v>5133</v>
      </c>
      <c r="L61" s="35">
        <v>-46.186362021248001</v>
      </c>
      <c r="M61" s="34">
        <v>36.827887151975702</v>
      </c>
      <c r="N61" s="32" t="s">
        <v>99</v>
      </c>
      <c r="O61" s="65"/>
      <c r="Q61" s="63"/>
    </row>
    <row r="62" spans="2:19" x14ac:dyDescent="0.2">
      <c r="B62" s="64"/>
      <c r="C62" s="32" t="s">
        <v>100</v>
      </c>
      <c r="D62" s="32" t="s">
        <v>101</v>
      </c>
      <c r="E62" s="32">
        <v>51</v>
      </c>
      <c r="F62" s="32">
        <v>13</v>
      </c>
      <c r="G62" s="33">
        <v>203</v>
      </c>
      <c r="H62" s="34">
        <v>1.3152709359605901</v>
      </c>
      <c r="I62" s="34">
        <v>1.82</v>
      </c>
      <c r="J62" s="33">
        <v>878.77481473672003</v>
      </c>
      <c r="K62" s="33">
        <v>2311</v>
      </c>
      <c r="L62" s="35">
        <v>-61.974261586468003</v>
      </c>
      <c r="M62" s="34">
        <v>47.970509902754898</v>
      </c>
      <c r="N62" s="32" t="s">
        <v>75</v>
      </c>
      <c r="O62" s="65"/>
      <c r="Q62" s="63"/>
    </row>
    <row r="63" spans="2:19" ht="22.8" x14ac:dyDescent="0.2">
      <c r="B63" s="64"/>
      <c r="C63" s="32" t="s">
        <v>102</v>
      </c>
      <c r="D63" s="32" t="s">
        <v>103</v>
      </c>
      <c r="E63" s="32">
        <v>122</v>
      </c>
      <c r="F63" s="32">
        <v>14</v>
      </c>
      <c r="G63" s="33">
        <v>192</v>
      </c>
      <c r="H63" s="34">
        <v>0</v>
      </c>
      <c r="I63" s="34">
        <v>0</v>
      </c>
      <c r="J63" s="33">
        <v>478.516939370785</v>
      </c>
      <c r="K63" s="33">
        <v>837</v>
      </c>
      <c r="L63" s="35">
        <v>-42.829517398950003</v>
      </c>
      <c r="M63" s="34">
        <v>6.7062990528691602</v>
      </c>
      <c r="N63" s="32" t="s">
        <v>75</v>
      </c>
      <c r="O63" s="65"/>
      <c r="P63" s="63"/>
      <c r="Q63" s="63"/>
    </row>
    <row r="64" spans="2:19" ht="22.8" x14ac:dyDescent="0.2">
      <c r="B64" s="64"/>
      <c r="C64" s="32" t="s">
        <v>104</v>
      </c>
      <c r="D64" s="32" t="s">
        <v>105</v>
      </c>
      <c r="E64" s="32">
        <v>29</v>
      </c>
      <c r="F64" s="32">
        <v>15</v>
      </c>
      <c r="G64" s="33">
        <v>187</v>
      </c>
      <c r="H64" s="34">
        <v>2.5668449197860999</v>
      </c>
      <c r="I64" s="34">
        <v>2.2999999999999998</v>
      </c>
      <c r="J64" s="33">
        <v>1322.5010727450799</v>
      </c>
      <c r="K64" s="33">
        <v>1062</v>
      </c>
      <c r="L64" s="35">
        <v>24.529291218934301</v>
      </c>
      <c r="M64" s="34">
        <v>62.077570638692201</v>
      </c>
      <c r="N64" s="32" t="s">
        <v>75</v>
      </c>
      <c r="O64" s="65"/>
      <c r="Q64" s="63"/>
    </row>
    <row r="65" spans="2:17" ht="22.8" x14ac:dyDescent="0.2">
      <c r="B65" s="64"/>
      <c r="C65" s="32" t="s">
        <v>106</v>
      </c>
      <c r="D65" s="32" t="s">
        <v>107</v>
      </c>
      <c r="E65" s="32">
        <v>13</v>
      </c>
      <c r="F65" s="32">
        <v>16</v>
      </c>
      <c r="G65" s="33">
        <v>187</v>
      </c>
      <c r="H65" s="34">
        <v>3.8342245989304802</v>
      </c>
      <c r="I65" s="34">
        <v>3.96</v>
      </c>
      <c r="J65" s="33">
        <v>2136.1226741617502</v>
      </c>
      <c r="K65" s="33">
        <v>1354</v>
      </c>
      <c r="L65" s="35">
        <v>57.7638607209566</v>
      </c>
      <c r="M65" s="34">
        <v>47.354396083232302</v>
      </c>
      <c r="N65" s="32" t="s">
        <v>75</v>
      </c>
      <c r="O65" s="65"/>
      <c r="Q65" s="63"/>
    </row>
    <row r="66" spans="2:17" x14ac:dyDescent="0.2">
      <c r="B66" s="64"/>
      <c r="C66" s="32" t="s">
        <v>108</v>
      </c>
      <c r="D66" s="32" t="s">
        <v>109</v>
      </c>
      <c r="E66" s="32">
        <v>101</v>
      </c>
      <c r="F66" s="32">
        <v>17</v>
      </c>
      <c r="G66" s="33">
        <v>175</v>
      </c>
      <c r="H66" s="34">
        <v>0</v>
      </c>
      <c r="I66" s="34">
        <v>0</v>
      </c>
      <c r="J66" s="33">
        <v>612.71430632909403</v>
      </c>
      <c r="K66" s="33">
        <v>964</v>
      </c>
      <c r="L66" s="35">
        <v>-36.440424654658003</v>
      </c>
      <c r="M66" s="34">
        <v>17.073297836753301</v>
      </c>
      <c r="N66" s="32" t="s">
        <v>75</v>
      </c>
      <c r="O66" s="65"/>
      <c r="Q66" s="63"/>
    </row>
    <row r="67" spans="2:17" x14ac:dyDescent="0.2">
      <c r="B67" s="64"/>
      <c r="C67" s="32" t="s">
        <v>110</v>
      </c>
      <c r="D67" s="32" t="s">
        <v>111</v>
      </c>
      <c r="E67" s="32">
        <v>7</v>
      </c>
      <c r="F67" s="32">
        <v>18</v>
      </c>
      <c r="G67" s="33">
        <v>154</v>
      </c>
      <c r="H67" s="34">
        <v>8.8896103896103895</v>
      </c>
      <c r="I67" s="34">
        <v>8.19</v>
      </c>
      <c r="J67" s="33">
        <v>6328.7833253482204</v>
      </c>
      <c r="K67" s="33">
        <v>3736</v>
      </c>
      <c r="L67" s="35">
        <v>69.399981941868802</v>
      </c>
      <c r="M67" s="34">
        <v>46.260598901880897</v>
      </c>
      <c r="N67" s="32" t="s">
        <v>75</v>
      </c>
      <c r="O67" s="65"/>
      <c r="Q67" s="63"/>
    </row>
    <row r="68" spans="2:17" x14ac:dyDescent="0.2">
      <c r="B68" s="64"/>
      <c r="C68" s="32" t="s">
        <v>112</v>
      </c>
      <c r="D68" s="32" t="s">
        <v>113</v>
      </c>
      <c r="E68" s="32">
        <v>83</v>
      </c>
      <c r="F68" s="32">
        <v>19</v>
      </c>
      <c r="G68" s="33">
        <v>145</v>
      </c>
      <c r="H68" s="34">
        <v>1.4068965517241401</v>
      </c>
      <c r="I68" s="34">
        <v>1.83</v>
      </c>
      <c r="J68" s="33">
        <v>918.77980544022398</v>
      </c>
      <c r="K68" s="33">
        <v>2653</v>
      </c>
      <c r="L68" s="35">
        <v>-65.368269678092005</v>
      </c>
      <c r="M68" s="34">
        <v>50.518580705368599</v>
      </c>
      <c r="N68" s="32" t="s">
        <v>75</v>
      </c>
      <c r="O68" s="65"/>
      <c r="Q68" s="63"/>
    </row>
    <row r="69" spans="2:17" x14ac:dyDescent="0.2">
      <c r="B69" s="64"/>
      <c r="C69" s="32" t="s">
        <v>114</v>
      </c>
      <c r="D69" s="32" t="s">
        <v>115</v>
      </c>
      <c r="E69" s="32">
        <v>46</v>
      </c>
      <c r="F69" s="32">
        <v>20</v>
      </c>
      <c r="G69" s="33">
        <v>143</v>
      </c>
      <c r="H69" s="34">
        <v>1.8811188811188799</v>
      </c>
      <c r="I69" s="34">
        <v>2.19</v>
      </c>
      <c r="J69" s="33">
        <v>1304.8194012653</v>
      </c>
      <c r="K69" s="33">
        <v>2250</v>
      </c>
      <c r="L69" s="35">
        <v>-42.008026610431003</v>
      </c>
      <c r="M69" s="34">
        <v>44.171136522448698</v>
      </c>
      <c r="N69" s="32" t="s">
        <v>75</v>
      </c>
      <c r="O69" s="65"/>
      <c r="Q69" s="63"/>
    </row>
    <row r="70" spans="2:17" ht="13.2" x14ac:dyDescent="0.2">
      <c r="B70" s="64"/>
      <c r="C70" s="38"/>
      <c r="D70" s="39" t="s">
        <v>345</v>
      </c>
      <c r="E70" s="40"/>
      <c r="F70" s="40"/>
      <c r="G70" s="41">
        <f>SUM(G60:G69)</f>
        <v>1814</v>
      </c>
      <c r="H70" s="42"/>
      <c r="I70" s="42"/>
      <c r="J70" s="43"/>
      <c r="K70" s="41"/>
      <c r="L70" s="42"/>
      <c r="O70" s="65"/>
    </row>
    <row r="71" spans="2:17" x14ac:dyDescent="0.2">
      <c r="B71" s="64"/>
      <c r="O71" s="65"/>
    </row>
    <row r="72" spans="2:17" ht="66.599999999999994" customHeight="1" x14ac:dyDescent="0.2">
      <c r="B72" s="64"/>
      <c r="C72" s="129" t="s">
        <v>349</v>
      </c>
      <c r="D72" s="129"/>
      <c r="E72" s="129"/>
      <c r="F72" s="129"/>
      <c r="G72" s="129"/>
      <c r="H72" s="129"/>
      <c r="I72" s="129"/>
      <c r="J72" s="129"/>
      <c r="K72" s="129"/>
      <c r="L72" s="129"/>
      <c r="O72" s="65"/>
    </row>
    <row r="73" spans="2:17" x14ac:dyDescent="0.2">
      <c r="B73" s="66"/>
      <c r="C73" s="67"/>
      <c r="D73" s="67"/>
      <c r="E73" s="67"/>
      <c r="F73" s="67"/>
      <c r="G73" s="67"/>
      <c r="H73" s="67"/>
      <c r="I73" s="67"/>
      <c r="J73" s="67"/>
      <c r="K73" s="67"/>
      <c r="L73" s="67"/>
      <c r="M73" s="67"/>
      <c r="N73" s="67"/>
      <c r="O73" s="68"/>
    </row>
  </sheetData>
  <mergeCells count="8">
    <mergeCell ref="C72:L72"/>
    <mergeCell ref="C43:L43"/>
    <mergeCell ref="B27:O27"/>
    <mergeCell ref="B47:O47"/>
    <mergeCell ref="B3:P3"/>
    <mergeCell ref="I5:K5"/>
    <mergeCell ref="B7:O7"/>
    <mergeCell ref="C22:L22"/>
  </mergeCells>
  <printOptions horizontalCentered="1" verticalCentered="1"/>
  <pageMargins left="0.23622047244094491" right="0.23622047244094491" top="0.35433070866141736" bottom="0.35433070866141736" header="0.31496062992125984" footer="0.31496062992125984"/>
  <pageSetup paperSize="9" scale="65" fitToHeight="2"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Fiche de contenu détaillée</vt:lpstr>
      <vt:lpstr>Maquette synthétique</vt:lpstr>
      <vt:lpstr>Résultats Coûts par GHM</vt:lpstr>
      <vt:lpstr>Résultat Coûts GHM commentaires</vt:lpstr>
      <vt:lpstr>'Fiche de contenu détaillée'!Zone_d_impression</vt:lpstr>
      <vt:lpstr>'Maquette synthétique'!Zone_d_impression</vt:lpstr>
      <vt:lpstr>'Résultat Coûts GHM commentaires'!Zone_d_impression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Nathalie L'Hostis</dc:creator>
  <cp:keywords/>
  <dc:description/>
  <cp:lastModifiedBy>Olivier SERRE</cp:lastModifiedBy>
  <cp:revision/>
  <cp:lastPrinted>2022-10-10T16:17:19Z</cp:lastPrinted>
  <dcterms:created xsi:type="dcterms:W3CDTF">2021-01-08T10:31:51Z</dcterms:created>
  <dcterms:modified xsi:type="dcterms:W3CDTF">2024-08-09T08:40:38Z</dcterms:modified>
  <cp:category/>
  <cp:contentStatus/>
</cp:coreProperties>
</file>