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lyon-prive\prive\ENC\13 - ENC TOUS CHAMPS CONFONDUS\31-AO utilisation données\15_ Relecture interne ATIH par les CdG\"/>
    </mc:Choice>
  </mc:AlternateContent>
  <xr:revisionPtr revIDLastSave="0" documentId="13_ncr:1_{9F39D4A9-9E10-422D-87B6-B57EF69D27D0}" xr6:coauthVersionLast="36" xr6:coauthVersionMax="46" xr10:uidLastSave="{00000000-0000-0000-0000-000000000000}"/>
  <bookViews>
    <workbookView xWindow="0" yWindow="0" windowWidth="23040" windowHeight="9780" xr2:uid="{00000000-000D-0000-FFFF-FFFF00000000}"/>
  </bookViews>
  <sheets>
    <sheet name="Fiche de contenu détaillée" sheetId="1" r:id="rId1"/>
    <sheet name="Devis GHS" sheetId="6" r:id="rId2"/>
    <sheet name="Devis TJP" sheetId="10" r:id="rId3"/>
    <sheet name="Ex  Chirurgie" sheetId="2" r:id="rId4"/>
    <sheet name="Ex  Maternité VIP" sheetId="7" r:id="rId5"/>
  </sheets>
  <definedNames>
    <definedName name="_xlnm.Print_Titles" localSheetId="0">'Fiche de contenu détaillée'!$2:$2</definedName>
    <definedName name="_xlnm.Print_Area" localSheetId="3">'Ex  Chirurgie'!$D$6:$N$143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2" i="2" l="1"/>
  <c r="L78" i="10" l="1"/>
  <c r="L77" i="10"/>
  <c r="L76" i="10"/>
  <c r="L75" i="10"/>
  <c r="L72" i="10"/>
  <c r="L71" i="10"/>
  <c r="L70" i="10"/>
  <c r="L69" i="10"/>
  <c r="L68" i="10"/>
  <c r="L67" i="10"/>
  <c r="L66" i="10"/>
  <c r="L65" i="10"/>
  <c r="L64" i="10"/>
  <c r="L63" i="10"/>
  <c r="L62" i="10"/>
  <c r="L61" i="10"/>
  <c r="L60" i="10"/>
  <c r="L59" i="10"/>
  <c r="L86" i="6" l="1"/>
  <c r="L85" i="6"/>
  <c r="L84" i="6"/>
  <c r="L80" i="6"/>
  <c r="L79" i="6"/>
  <c r="L72" i="6"/>
  <c r="L71" i="6"/>
  <c r="L70" i="6"/>
  <c r="L69" i="6"/>
  <c r="L68" i="6"/>
  <c r="L67" i="6"/>
  <c r="L66" i="6"/>
  <c r="L65" i="6"/>
  <c r="L64" i="6"/>
  <c r="L63" i="6"/>
  <c r="L62" i="6"/>
  <c r="J83" i="6"/>
  <c r="L83" i="6" s="1"/>
  <c r="J76" i="6"/>
  <c r="L76" i="6" s="1"/>
  <c r="J77" i="6"/>
  <c r="L77" i="6" s="1"/>
  <c r="J78" i="6"/>
  <c r="L78" i="6" s="1"/>
  <c r="J75" i="6"/>
  <c r="L75" i="6" s="1"/>
  <c r="M107" i="2" l="1"/>
  <c r="M106" i="2"/>
  <c r="M105" i="2"/>
  <c r="M104" i="2"/>
  <c r="M103" i="2"/>
  <c r="M102" i="2"/>
  <c r="M101" i="2"/>
  <c r="M100" i="2"/>
  <c r="M99" i="2"/>
  <c r="M98" i="2"/>
  <c r="M97" i="2"/>
  <c r="M96" i="2"/>
  <c r="M95" i="2"/>
  <c r="M94" i="2"/>
  <c r="M93" i="2"/>
  <c r="M92" i="2"/>
  <c r="M91" i="2"/>
  <c r="M82" i="2"/>
  <c r="M81" i="2"/>
  <c r="K80" i="2"/>
  <c r="M80" i="2" s="1"/>
  <c r="M77" i="2"/>
  <c r="M76" i="2"/>
  <c r="M75" i="2"/>
  <c r="M74" i="2"/>
  <c r="M73" i="2"/>
  <c r="M60" i="2"/>
  <c r="M61" i="2"/>
  <c r="M62" i="2"/>
  <c r="M63" i="2"/>
  <c r="M64" i="2"/>
  <c r="M65" i="2"/>
  <c r="M66" i="2"/>
  <c r="M67" i="2"/>
  <c r="M68" i="2"/>
  <c r="M69" i="2"/>
  <c r="M59" i="2"/>
  <c r="L70" i="2"/>
  <c r="M78" i="2" l="1"/>
  <c r="L78" i="2"/>
  <c r="L83" i="2" s="1"/>
  <c r="M83" i="2" s="1"/>
  <c r="M70" i="2"/>
  <c r="N55" i="2"/>
  <c r="N66" i="2" s="1"/>
  <c r="M75" i="7"/>
  <c r="M74" i="7"/>
  <c r="M73" i="7"/>
  <c r="M72" i="7"/>
  <c r="M69" i="7"/>
  <c r="M68" i="7"/>
  <c r="M67" i="7"/>
  <c r="M66" i="7"/>
  <c r="M65" i="7"/>
  <c r="M64" i="7"/>
  <c r="M63" i="7"/>
  <c r="M62" i="7"/>
  <c r="M61" i="7"/>
  <c r="M60" i="7"/>
  <c r="M59" i="7"/>
  <c r="M58" i="7"/>
  <c r="M57" i="7"/>
  <c r="M56" i="7"/>
  <c r="L100" i="7"/>
  <c r="L98" i="7"/>
  <c r="L97" i="7"/>
  <c r="L96" i="7"/>
  <c r="L95" i="7"/>
  <c r="L94" i="7"/>
  <c r="L93" i="7"/>
  <c r="L92" i="7"/>
  <c r="L91" i="7"/>
  <c r="L88" i="7"/>
  <c r="L85" i="7"/>
  <c r="L83" i="7"/>
  <c r="L76" i="7"/>
  <c r="J27" i="7"/>
  <c r="J90" i="7" s="1"/>
  <c r="L90" i="7" s="1"/>
  <c r="L70" i="7"/>
  <c r="M52" i="7"/>
  <c r="N91" i="2" l="1"/>
  <c r="M70" i="7"/>
  <c r="M78" i="7" s="1"/>
  <c r="M76" i="7"/>
  <c r="J99" i="7"/>
  <c r="L99" i="7" s="1"/>
  <c r="J84" i="7"/>
  <c r="L84" i="7" s="1"/>
  <c r="J87" i="7"/>
  <c r="L87" i="7" s="1"/>
  <c r="J86" i="7"/>
  <c r="L86" i="7" s="1"/>
  <c r="N92" i="2"/>
  <c r="N60" i="2"/>
  <c r="N107" i="2"/>
  <c r="N99" i="2"/>
  <c r="N104" i="2"/>
  <c r="N105" i="2"/>
  <c r="N96" i="2"/>
  <c r="N97" i="2"/>
  <c r="N94" i="2"/>
  <c r="N81" i="2"/>
  <c r="N77" i="2"/>
  <c r="N61" i="2"/>
  <c r="N68" i="2"/>
  <c r="N59" i="2"/>
  <c r="N62" i="2"/>
  <c r="N63" i="2"/>
  <c r="N72" i="2"/>
  <c r="N101" i="2"/>
  <c r="N67" i="2"/>
  <c r="N103" i="2"/>
  <c r="N93" i="2"/>
  <c r="N106" i="2"/>
  <c r="N80" i="2"/>
  <c r="N95" i="2"/>
  <c r="N76" i="2"/>
  <c r="N98" i="2"/>
  <c r="N75" i="2"/>
  <c r="N73" i="2"/>
  <c r="N69" i="2"/>
  <c r="N82" i="2"/>
  <c r="N64" i="2"/>
  <c r="N102" i="2"/>
  <c r="N100" i="2"/>
  <c r="N74" i="2"/>
  <c r="N65" i="2"/>
  <c r="L84" i="2"/>
  <c r="L78" i="7"/>
  <c r="L80" i="7" s="1"/>
  <c r="L112" i="7" l="1"/>
  <c r="N78" i="2"/>
  <c r="N70" i="2"/>
  <c r="M84" i="2"/>
  <c r="M86" i="2" s="1"/>
  <c r="N83" i="2"/>
  <c r="N84" i="2" s="1"/>
  <c r="L79" i="10"/>
  <c r="L73" i="10"/>
  <c r="M55" i="10"/>
  <c r="L81" i="6"/>
  <c r="L87" i="6" s="1"/>
  <c r="K81" i="6"/>
  <c r="K87" i="6" s="1"/>
  <c r="L73" i="6"/>
  <c r="K73" i="6"/>
  <c r="M58" i="6"/>
  <c r="M66" i="10" l="1"/>
  <c r="M65" i="10"/>
  <c r="M64" i="10"/>
  <c r="M63" i="10"/>
  <c r="M62" i="10"/>
  <c r="M61" i="10"/>
  <c r="M72" i="10"/>
  <c r="M75" i="10"/>
  <c r="M71" i="10"/>
  <c r="M76" i="10"/>
  <c r="M68" i="10"/>
  <c r="M70" i="10"/>
  <c r="M77" i="10"/>
  <c r="M67" i="10"/>
  <c r="M78" i="10"/>
  <c r="M69" i="10"/>
  <c r="M59" i="10"/>
  <c r="M60" i="10"/>
  <c r="M63" i="6"/>
  <c r="M62" i="6"/>
  <c r="M71" i="6"/>
  <c r="M72" i="6"/>
  <c r="M84" i="6"/>
  <c r="M66" i="6"/>
  <c r="M83" i="6"/>
  <c r="M79" i="6"/>
  <c r="M70" i="6"/>
  <c r="M80" i="6"/>
  <c r="M69" i="6"/>
  <c r="M75" i="6"/>
  <c r="M86" i="6"/>
  <c r="M78" i="6"/>
  <c r="M65" i="6"/>
  <c r="M68" i="6"/>
  <c r="M77" i="6"/>
  <c r="M85" i="6"/>
  <c r="M64" i="6"/>
  <c r="M76" i="6"/>
  <c r="M67" i="6"/>
  <c r="L81" i="10"/>
  <c r="L83" i="10" s="1"/>
  <c r="N86" i="2"/>
  <c r="M88" i="2"/>
  <c r="M120" i="2" s="1"/>
  <c r="L89" i="6"/>
  <c r="L91" i="6" s="1"/>
  <c r="M79" i="10" l="1"/>
  <c r="M81" i="6"/>
  <c r="M87" i="6" s="1"/>
  <c r="M73" i="10"/>
  <c r="M81" i="10" s="1"/>
  <c r="M73" i="6"/>
  <c r="M89"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Séverine HARDY</author>
  </authors>
  <commentList>
    <comment ref="G33" authorId="0" shapeId="0" xr:uid="{AB2E4350-3DB0-496C-A6D9-F47C9E562428}">
      <text>
        <r>
          <rPr>
            <sz val="9"/>
            <color indexed="81"/>
            <rFont val="Tahoma"/>
            <charset val="1"/>
          </rPr>
          <t>Exemple : + 1,5 % par an de décalage avec l'ENC</t>
        </r>
      </text>
    </comment>
    <comment ref="E39" authorId="0" shapeId="0" xr:uid="{98ED736E-9A84-423F-B412-B70D9405D960}">
      <text>
        <r>
          <rPr>
            <sz val="9"/>
            <color indexed="81"/>
            <rFont val="Tahoma"/>
            <charset val="1"/>
          </rPr>
          <t>Exemple :
- 30 jours
- Devis nominatif "incessible"
- Devis nominatif pour une personne et un séjour
- Réactualisable si +/- 10 % d'écart de taux de change
- Acompte de 50 % à la signature
- Délai de rétractation de 15 jours. 
- Conditions d'annulation : Pas de retenue si annulation jusqu'à 30 jours avant la date, 50 % du total hors charges variables de retenue de 10 à 29 jours, 100 % du total hors charges variables de 1 à 9 jours avant
- Régime alimentaire conventionnel respectant les choix confessionnels, obligatoirement issu de la restauration de l'établissement
- Produits d'hygiène et linge de toilette non fournis
- Les départs anticipés pour tous motifs ne donnent lieu à aucun remboursement
- Toute option consommée est due
Toute autre demande fera l'objet d'une facturation complémentaire</t>
        </r>
      </text>
    </comment>
    <comment ref="E52" authorId="0" shapeId="0" xr:uid="{67186D59-1D42-4F04-A98B-AEED44A47DF0}">
      <text>
        <r>
          <rPr>
            <sz val="9"/>
            <color indexed="81"/>
            <rFont val="Tahoma"/>
            <charset val="1"/>
          </rPr>
          <t>Exemple :
- N'inclut pas les frais de déplacement, hébergement, réglementaires (visa etc…), tous à la charge du patient
- N'inclut pas les traitements pharmaceutiques habituels (ex. insuline, hypotenseurs etc…)
- N'inclut pas les frais médicaux pour affectations autres que celle du GHS (ex. soins dentaires, vaccination etc…)
- N'inclut pas les frais post-hospitalisations, notamment pour hospitalisation de jour, rééducation ou réadaptation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Séverine HARDY</author>
  </authors>
  <commentList>
    <comment ref="E36" authorId="0" shapeId="0" xr:uid="{C3CD561C-8823-4BD7-BD1A-707ACB128875}">
      <text>
        <r>
          <rPr>
            <sz val="9"/>
            <color indexed="81"/>
            <rFont val="Tahoma"/>
            <charset val="1"/>
          </rPr>
          <t>Exemple :
- 30 jours
- Devis nominatif "incessible"
- Devis nominatif pour une personne et un séjour
- Réactualisable si +/- 10 % d'écart de taux de change
- Acompte de 50 % à la signature
- Délai de rétractation de 15 jours. 
- Conditions d'annulation : Pas de retenue si annulation jusqu'à 30 jours avant la date, 50 % du total hors charges variables de retenue de 10 à 29 jours, 100 % du total hors charges variables de 1 à 9 jours avant
- Régime alimentaire conventionnel respectant les choix confessionnels, obligatoirement issu de la restauration de l'établissement
- Produits d'hygiène et linge de toilette non fournis
- Les départs anticipés pour tous motifs ne donnent lieu à aucun remboursement
- Toute option consommée est due
Toute autre demande fera l'objet d'une facturation complémentaire</t>
        </r>
      </text>
    </comment>
    <comment ref="E49" authorId="0" shapeId="0" xr:uid="{0286EDF3-5920-4479-90F6-87C3C5A2D38B}">
      <text>
        <r>
          <rPr>
            <sz val="9"/>
            <color indexed="81"/>
            <rFont val="Tahoma"/>
            <charset val="1"/>
          </rPr>
          <t>Exemple :
- N'inclut pas les frais de déplacement, hébergement, réglementaires (visa etc…), tous à la charge du patient
- N'inclut pas les traitements pharmaceutiques habituels (ex. insuline, hypotenseurs etc…)
- N'inclut pas les frais médicaux pour affectations autres que celle du GHS (ex. soins dentaires, vaccination etc…)
- N'inclut pas les frais post-hospitalisations, notamment pour hospitalisation de jour, rééducation ou réadaptation</t>
        </r>
      </text>
    </comment>
  </commentList>
</comments>
</file>

<file path=xl/sharedStrings.xml><?xml version="1.0" encoding="utf-8"?>
<sst xmlns="http://schemas.openxmlformats.org/spreadsheetml/2006/main" count="660" uniqueCount="236">
  <si>
    <t>1) Pourquoi utiliser ce contenu ?</t>
  </si>
  <si>
    <t>2) Les objectifs de ce contenu</t>
  </si>
  <si>
    <t>3) Les données</t>
  </si>
  <si>
    <t>4) Les étapes</t>
  </si>
  <si>
    <t>5) Les points de vigilance</t>
  </si>
  <si>
    <t>6) Annexes : pour aller plus loin</t>
  </si>
  <si>
    <t>7) Autre contenu du guide qui peut vous intéresser</t>
  </si>
  <si>
    <t>Index, mots-clés et repères</t>
  </si>
  <si>
    <t>MCO</t>
  </si>
  <si>
    <t>SSR</t>
  </si>
  <si>
    <t>Psychiatrie</t>
  </si>
  <si>
    <t>HAD</t>
  </si>
  <si>
    <t>p</t>
  </si>
  <si>
    <t>0,5 j</t>
  </si>
  <si>
    <t>1 j</t>
  </si>
  <si>
    <t>&gt; 1 j</t>
  </si>
  <si>
    <t xml:space="preserve">1h </t>
  </si>
  <si>
    <t>Débutant</t>
  </si>
  <si>
    <t>Confirmé</t>
  </si>
  <si>
    <t xml:space="preserve">Mots-clés : </t>
  </si>
  <si>
    <t>Ce contenu est utilisable en :</t>
  </si>
  <si>
    <t>Temps estimé de mise en pratique :</t>
  </si>
  <si>
    <t>Convient au niveau :</t>
  </si>
  <si>
    <t>Directeur général</t>
  </si>
  <si>
    <t>Destinataires des données :</t>
  </si>
  <si>
    <t>Autres directeurs</t>
  </si>
  <si>
    <t>Pôles / Services</t>
  </si>
  <si>
    <t>GHT / groupe</t>
  </si>
  <si>
    <t>x</t>
  </si>
  <si>
    <t xml:space="preserve">  Le " + "</t>
  </si>
  <si>
    <t>Devis établi à l’attention de</t>
  </si>
  <si>
    <t xml:space="preserve">Adresse : </t>
  </si>
  <si>
    <t xml:space="preserve">Pays : </t>
  </si>
  <si>
    <t xml:space="preserve">Service : </t>
  </si>
  <si>
    <t xml:space="preserve">Date prévue pour l’hospitalisation : </t>
  </si>
  <si>
    <t xml:space="preserve">                        Devis fait le : </t>
  </si>
  <si>
    <t xml:space="preserve"> Avant exécution de la prestation</t>
  </si>
  <si>
    <t xml:space="preserve">                       Devis accepté par l’intéressé le : </t>
  </si>
  <si>
    <t xml:space="preserve">                       Signature précédée de « Lu et approuvé » </t>
  </si>
  <si>
    <t>DEVIS POUR PATIENT PAYANT A 100 %</t>
  </si>
  <si>
    <t>Les hypothèses à fixer</t>
  </si>
  <si>
    <r>
      <t xml:space="preserve">Le </t>
    </r>
    <r>
      <rPr>
        <b/>
        <sz val="12"/>
        <color theme="1"/>
        <rFont val="Verdana"/>
        <family val="2"/>
      </rPr>
      <t xml:space="preserve">GHS pris </t>
    </r>
    <r>
      <rPr>
        <sz val="12"/>
        <color theme="1"/>
        <rFont val="Verdana"/>
        <family val="2"/>
      </rPr>
      <t>pour référence</t>
    </r>
  </si>
  <si>
    <r>
      <t>La</t>
    </r>
    <r>
      <rPr>
        <b/>
        <sz val="12"/>
        <color theme="1"/>
        <rFont val="Verdana"/>
        <family val="2"/>
      </rPr>
      <t xml:space="preserve"> durée de séjour cible</t>
    </r>
  </si>
  <si>
    <t>Le patient a-t-il une prise en charge chronique ?</t>
  </si>
  <si>
    <t>L'ENC retenue (ex-DG, ex-OQN + millésime)</t>
  </si>
  <si>
    <t>Taux de TVA</t>
  </si>
  <si>
    <t>Taux de conversion des devises</t>
  </si>
  <si>
    <t>Acompte à la signature</t>
  </si>
  <si>
    <t>Conditions de validité du devis :</t>
  </si>
  <si>
    <t>- 30 jours</t>
  </si>
  <si>
    <t>- Devis nominatif "incessible"</t>
  </si>
  <si>
    <t>- Devis nominatif pour une personne et un séjour</t>
  </si>
  <si>
    <t xml:space="preserve">- Délai de rétractation de 15 jours. </t>
  </si>
  <si>
    <t>- Régime alimentaire conventionnel respectant les choix confessionnels, obligatoirement issu de la restauration de l'établissement</t>
  </si>
  <si>
    <t>- Produits d'hygiène et linge de toilette non fournis</t>
  </si>
  <si>
    <t>- Les départs anticipés pour tous motifs ne donnent lieu à aucun remboursement</t>
  </si>
  <si>
    <t>- Toute option consommée est due</t>
  </si>
  <si>
    <t>Toute autre demande fera l'objet d'une facturation complèmentaire</t>
  </si>
  <si>
    <t>Non inclus et à la charge du patient</t>
  </si>
  <si>
    <t>- N'inclut pas les frais post-hospitalisations, notamment pour hospitalisation de jour, rééducation ou réadaptation</t>
  </si>
  <si>
    <t>2 niveaux</t>
  </si>
  <si>
    <t>3 types</t>
  </si>
  <si>
    <t>Périmètre</t>
  </si>
  <si>
    <t xml:space="preserve">Source : </t>
  </si>
  <si>
    <t>Calcul</t>
  </si>
  <si>
    <t>Nature</t>
  </si>
  <si>
    <t>Quantité</t>
  </si>
  <si>
    <t>Montant ferme</t>
  </si>
  <si>
    <t>Charges directes variables</t>
  </si>
  <si>
    <t>CD du GHS</t>
  </si>
  <si>
    <t>ENC ou ad hoc</t>
  </si>
  <si>
    <t>Médicaments molécules onéreuses</t>
  </si>
  <si>
    <t>ENC</t>
  </si>
  <si>
    <t>Autres médicaments</t>
  </si>
  <si>
    <t>Consommables</t>
  </si>
  <si>
    <t>Produits sanguins</t>
  </si>
  <si>
    <t>Examens de laboratoire</t>
  </si>
  <si>
    <t>Examens d'imagerie</t>
  </si>
  <si>
    <t>Examens d'exploration</t>
  </si>
  <si>
    <t>Transports motorisés</t>
  </si>
  <si>
    <t>Honoraires médecin</t>
  </si>
  <si>
    <t>Honoraires autre professionnel (à préciser)</t>
  </si>
  <si>
    <t>Autres consultations</t>
  </si>
  <si>
    <t>Sous-total</t>
  </si>
  <si>
    <t>Charges directes forfaitisées</t>
  </si>
  <si>
    <t>PM + PNM de la SA + LM + LGG, hors MT</t>
  </si>
  <si>
    <t>A la journée</t>
  </si>
  <si>
    <t>Journée HC/HJ de la SA 1 (nom à préciser)</t>
  </si>
  <si>
    <t>Journée HC/HJ de la SA 2 (nom à préciser)</t>
  </si>
  <si>
    <t>Journée HC/HJ de la SA 3 (nom à préciser)</t>
  </si>
  <si>
    <t>Ticket modérateur</t>
  </si>
  <si>
    <t>Coût du GHS HJ  dialyse</t>
  </si>
  <si>
    <t>Au séjour</t>
  </si>
  <si>
    <t>Dialyse</t>
  </si>
  <si>
    <t>Charges indirectes fixes</t>
  </si>
  <si>
    <t>A déterminer</t>
  </si>
  <si>
    <t>Coût UO RTC</t>
  </si>
  <si>
    <t>Ouverture et suivi de dossier</t>
  </si>
  <si>
    <t>% ad hoc interne</t>
  </si>
  <si>
    <t>Forfait administratif</t>
  </si>
  <si>
    <t>ACOMPTE A LA SIGNATURE</t>
  </si>
  <si>
    <t>Montant optionnel</t>
  </si>
  <si>
    <t>Les prestations "à la carte"</t>
  </si>
  <si>
    <t>Chambre individuelle</t>
  </si>
  <si>
    <t>Chambre supérieure</t>
  </si>
  <si>
    <t>Restauration</t>
  </si>
  <si>
    <t>Télévision</t>
  </si>
  <si>
    <t>Wi-fi</t>
  </si>
  <si>
    <t>Télécommunications</t>
  </si>
  <si>
    <t>Traduction</t>
  </si>
  <si>
    <t>Lit accompagnant</t>
  </si>
  <si>
    <t>Uniquement si chambre particulière et 1 personne maximum (linge de toilette non fourni)</t>
  </si>
  <si>
    <t>Repas accompagnant</t>
  </si>
  <si>
    <t>Démarches administratives / sociales</t>
  </si>
  <si>
    <t>Rite religieux et funéraire</t>
  </si>
  <si>
    <t>Soins esthétiques</t>
  </si>
  <si>
    <t>Appareillage</t>
  </si>
  <si>
    <t>Dépôt au coffre</t>
  </si>
  <si>
    <t>Taxi / ambulance</t>
  </si>
  <si>
    <t>Kit hygiène / linge de toilette</t>
  </si>
  <si>
    <t>Conciergerie</t>
  </si>
  <si>
    <t>Le dépassement de durée de séjour</t>
  </si>
  <si>
    <t>Le passage dans certaines UM</t>
  </si>
  <si>
    <t>TJP</t>
  </si>
  <si>
    <t>Journée d'hospitalisation en réanimation</t>
  </si>
  <si>
    <t>Journée d'hospitalisation en soins continus</t>
  </si>
  <si>
    <t>Passage aux urgences</t>
  </si>
  <si>
    <t>Solde à la facture</t>
  </si>
  <si>
    <t>Chambre VIP</t>
  </si>
  <si>
    <t>Arrivée en URGENCE - SMUR terrestre</t>
  </si>
  <si>
    <t>Arrivée en URGENCE - SMUR Héliporté</t>
  </si>
  <si>
    <t xml:space="preserve">NOM : </t>
  </si>
  <si>
    <t xml:space="preserve">Identification nationale (RIB) : CODE BANQUE  99999      CODE GUICHET 00001             </t>
  </si>
  <si>
    <t>N° COMPTE Z1234567890    Clé RIB  98</t>
  </si>
  <si>
    <t>Identification  Swift de la BDF (BIC) AZERTYUIO</t>
  </si>
  <si>
    <t xml:space="preserve">              P/Le Directeur</t>
  </si>
  <si>
    <r>
      <t xml:space="preserve">A titre indicatif : </t>
    </r>
    <r>
      <rPr>
        <b/>
        <sz val="10"/>
        <rFont val="Verdana"/>
        <family val="2"/>
      </rPr>
      <t xml:space="preserve">taux de change à la date du XX/XX/XX: </t>
    </r>
  </si>
  <si>
    <t xml:space="preserve">TOTAL </t>
  </si>
  <si>
    <t>Fiche de calcul pour l'approche d'un devis à partir d'un GHS</t>
  </si>
  <si>
    <r>
      <t>La</t>
    </r>
    <r>
      <rPr>
        <b/>
        <sz val="12"/>
        <color theme="1"/>
        <rFont val="Verdana"/>
        <family val="2"/>
      </rPr>
      <t xml:space="preserve"> durée de séjour prévue</t>
    </r>
  </si>
  <si>
    <t>Chirurgie Ambulatoire</t>
  </si>
  <si>
    <t>Forfait journalier</t>
  </si>
  <si>
    <t>DMI</t>
  </si>
  <si>
    <t>Médicament honéreux</t>
  </si>
  <si>
    <t xml:space="preserve">Majoration </t>
  </si>
  <si>
    <t>Chambre particulière</t>
  </si>
  <si>
    <t>Interne</t>
  </si>
  <si>
    <t>Consultation APU</t>
  </si>
  <si>
    <t>Consultation APC</t>
  </si>
  <si>
    <t>Consultation CSM</t>
  </si>
  <si>
    <t>Chirurgie complète</t>
  </si>
  <si>
    <t>Médecine</t>
  </si>
  <si>
    <t>CCAM</t>
  </si>
  <si>
    <t>A la consultation</t>
  </si>
  <si>
    <t xml:space="preserve">Tarif unitaire en € </t>
  </si>
  <si>
    <t xml:space="preserve">Total en € </t>
  </si>
  <si>
    <t>Total en devise
(indicatif)</t>
  </si>
  <si>
    <t>Spécialités couteuses</t>
  </si>
  <si>
    <t>Rééducation SSR</t>
  </si>
  <si>
    <t>Séjour prévu</t>
  </si>
  <si>
    <t>Les hypothèses à fixer :</t>
  </si>
  <si>
    <t>Acompte à la signature*</t>
  </si>
  <si>
    <t>*Règlement à effectuer par carte bleue, numéraires, chèque de banque certifié, virement bancaire sur le compte désigné ci-dessous :</t>
  </si>
  <si>
    <t xml:space="preserve">Date de naissance : </t>
  </si>
  <si>
    <t xml:space="preserve">Nom du praticien : </t>
  </si>
  <si>
    <t>Total en €</t>
  </si>
  <si>
    <t>Total en devise
indicatif</t>
  </si>
  <si>
    <t>Tarifs journaliers de prestations ; Tarifs T2A ; Flux financiers ; coût marginal ; devis ; séjours patient étranger ; GHS</t>
  </si>
  <si>
    <t>Descriptif du séjour :
 - quelle UM, durée prévue
 - consultations prévues
 - les médicaments ou dispositifs (Ex DMI) facturables en sus
 - les prestations complémentaires démandées par le patient
 - tout élement utile à la détermination d'un devis</t>
  </si>
  <si>
    <t>Fiche de calcul pour l'approche d'un devis à partir des TJP</t>
  </si>
  <si>
    <t>DEVIS complément hotellerie</t>
  </si>
  <si>
    <r>
      <t>La</t>
    </r>
    <r>
      <rPr>
        <b/>
        <sz val="12"/>
        <color theme="1"/>
        <rFont val="Verdana"/>
        <family val="2"/>
      </rPr>
      <t xml:space="preserve"> durée de séjour prévue en jours</t>
    </r>
  </si>
  <si>
    <t>NON</t>
  </si>
  <si>
    <t>Nuit accompagnant</t>
  </si>
  <si>
    <t>évaluation</t>
  </si>
  <si>
    <t>PART OPTIONNELLE</t>
  </si>
  <si>
    <r>
      <t>Des maquettes immédiatement utilisables pour</t>
    </r>
    <r>
      <rPr>
        <b/>
        <sz val="11"/>
        <color theme="0"/>
        <rFont val="Comic Sans MS"/>
        <family val="4"/>
      </rPr>
      <t xml:space="preserve"> </t>
    </r>
    <r>
      <rPr>
        <b/>
        <sz val="12"/>
        <color theme="0"/>
        <rFont val="Comic Sans MS"/>
        <family val="4"/>
      </rPr>
      <t>gagner du temps</t>
    </r>
    <r>
      <rPr>
        <sz val="11"/>
        <color theme="0"/>
        <rFont val="Comic Sans MS"/>
        <family val="4"/>
      </rPr>
      <t xml:space="preserve"> et </t>
    </r>
    <r>
      <rPr>
        <b/>
        <sz val="12"/>
        <color theme="0"/>
        <rFont val="Comic Sans MS"/>
        <family val="4"/>
      </rPr>
      <t>sécuriser</t>
    </r>
    <r>
      <rPr>
        <sz val="11"/>
        <color theme="0"/>
        <rFont val="Comic Sans MS"/>
        <family val="4"/>
      </rPr>
      <t xml:space="preserve"> le calcul de devis.</t>
    </r>
  </si>
  <si>
    <r>
      <rPr>
        <b/>
        <sz val="12"/>
        <color theme="0"/>
        <rFont val="Comic Sans MS"/>
        <family val="4"/>
      </rPr>
      <t>Des exemples</t>
    </r>
    <r>
      <rPr>
        <sz val="11"/>
        <color theme="0"/>
        <rFont val="Comic Sans MS"/>
        <family val="4"/>
      </rPr>
      <t xml:space="preserve"> pour aider à la manipulation des maquettes.</t>
    </r>
  </si>
  <si>
    <t>06C161</t>
  </si>
  <si>
    <t>Tarif GHS</t>
  </si>
  <si>
    <t>Journée HC/HJ service digestif</t>
  </si>
  <si>
    <t>Journée HC/HJ surveillance continue</t>
  </si>
  <si>
    <t>Journée HC/HJ bloc et anesthésie</t>
  </si>
  <si>
    <t>demandée</t>
  </si>
  <si>
    <t>Solde à la facture estimée</t>
  </si>
  <si>
    <t>Devis "séjour hospitalier" (GHS)</t>
  </si>
  <si>
    <t xml:space="preserve">Mail : </t>
  </si>
  <si>
    <t xml:space="preserve">Téléphone (avec indicatif pays) : </t>
  </si>
  <si>
    <t xml:space="preserve">Mail :     </t>
  </si>
  <si>
    <t>Contacts téléphoniques :</t>
  </si>
  <si>
    <t>+ 33.(0)X.XX.XX.XX.XX</t>
  </si>
  <si>
    <t xml:space="preserve">Mme / M. : </t>
  </si>
  <si>
    <t xml:space="preserve">PRENOM (en majuscule) : </t>
  </si>
  <si>
    <t xml:space="preserve">Identification Internationale :    IBAN FR12 1111 2222 33Z3 4444 5555 666       </t>
  </si>
  <si>
    <t>Si des complications médicales devaient survenir pendant le séjour, il sera demandé un complément correspondant au prix de journée dans l’unité d’hospitalisation, montant règlementaire défini par arrêté de l’Agence Régionale de Santé;</t>
  </si>
  <si>
    <t>Descriptif du séjour :
 - Type d'intervention ou de prise en charge, durée prévue, antécédents,
   toutes les informations nécessaires à la détermination d'un GHS par le DIM
 - consultations prévues
 - Médicaments ou dispositifs (Ex DMI) facturables en sus
 - Prestations complémentaires démandées par le patient
 - tout élement utile à la détermination du devis</t>
  </si>
  <si>
    <t>Devis "Tarif journalier de prestation" (TJP)</t>
  </si>
  <si>
    <t>Les hypothèses fixées</t>
  </si>
  <si>
    <t>Si des complications médicales devaient survenir pendant le séjour, il sera demandé un complément correspondant au prix de journée dans l’unité d’hospitalisation, montant règlementaire défini par arrêté de l’Agence Régionale de Santé.</t>
  </si>
  <si>
    <t xml:space="preserve">Devis accepté par l’intéressé le : </t>
  </si>
  <si>
    <t xml:space="preserve">Signature précédée de « Lu et approuvé » </t>
  </si>
  <si>
    <t>Exemple "CHIRURGIE"
Cas d'un patient étranger souhaitant un devis pour une intervention chirurgicale.</t>
  </si>
  <si>
    <t>Les hypothèses retenues :</t>
  </si>
  <si>
    <r>
      <t xml:space="preserve">A titre indicatif : </t>
    </r>
    <r>
      <rPr>
        <b/>
        <sz val="10"/>
        <rFont val="Verdana"/>
        <family val="2"/>
      </rPr>
      <t>taux de change à la date du 18/03/2021</t>
    </r>
  </si>
  <si>
    <t xml:space="preserve">           Devis fait le : </t>
  </si>
  <si>
    <t>Exemple "Maternité VIP"
Cas d'un séjour en maternité avec des options de type hôtelier</t>
  </si>
  <si>
    <r>
      <t xml:space="preserve">1ère étape : s'approprier la maquette Devis TJP
</t>
    </r>
    <r>
      <rPr>
        <sz val="9"/>
        <rFont val="Verdana"/>
        <family val="2"/>
      </rPr>
      <t xml:space="preserve">A partir d'une procédure de facturation interne et de l'arrêté de facturation annuel des Tarifs journaliers de prestations, compléter les tarifs unitaires de la maquette "Devis TJP".
</t>
    </r>
    <r>
      <rPr>
        <b/>
        <i/>
        <sz val="9"/>
        <rFont val="Verdana"/>
        <family val="2"/>
      </rPr>
      <t xml:space="preserve">
2ème étape : décrire le séjour et les éléments du devis.
</t>
    </r>
    <r>
      <rPr>
        <sz val="9"/>
        <rFont val="Verdana"/>
        <family val="2"/>
      </rPr>
      <t xml:space="preserve">A partir de l'évaluation médicale prévisionnelle du séjour, il convient de déterminer de manière la plus juste le parcours prévisionnel du patient en fonction :
 - des unités médicales (UM) où le patient est prévu d'être pris en charge
 - des durées moyennes de prise en charge pour chaque UM.  
</t>
    </r>
    <r>
      <rPr>
        <b/>
        <i/>
        <sz val="9"/>
        <rFont val="Verdana"/>
        <family val="2"/>
      </rPr>
      <t xml:space="preserve">
3ème étape : ajouter des compléments au montant facturable ferme
</t>
    </r>
    <r>
      <rPr>
        <sz val="9"/>
        <rFont val="Verdana"/>
        <family val="2"/>
      </rPr>
      <t xml:space="preserve">En fonction de la description du séjour objet du devis, certaines lignes sont à compléter pour aboutir à un devis exhaustif. 
Le guide de facturation propre à chaque établissement et à sa politique tarifaire aide par ailleurs à déterminer si un forfait d'ouverture de dossier est à facturer, ou une part de charges des fonctions support à appliquer.
</t>
    </r>
    <r>
      <rPr>
        <b/>
        <i/>
        <sz val="9"/>
        <rFont val="Verdana"/>
        <family val="2"/>
      </rPr>
      <t xml:space="preserve">
4ème étape : identifier des compléments au montant optionnel
</t>
    </r>
    <r>
      <rPr>
        <sz val="9"/>
        <rFont val="Verdana"/>
        <family val="2"/>
      </rPr>
      <t>Habituellement ces montants sont identifiés à la sortie du séjour. Ces compléments facturés sont associés à l'hôtellerie est à "utilisation" réelle du service mentionné. Dans le devis, il est possible de mentionner a minima les tarifs de prestations pratiqués. Il est aussi possible de déterminer à l'avance la consommation du patient en fonction de la durée moyenne de séjour du séjour GHS. Cette étape présente l'avantage d'une information préalable, pleine et entière au patient, pour un "consentement éclairé" aussi en matière financière. Elle représente en cela une prévention d'éventuels litiges ou défauts de règlement.</t>
    </r>
    <r>
      <rPr>
        <b/>
        <i/>
        <sz val="9"/>
        <rFont val="Verdana"/>
        <family val="2"/>
      </rPr>
      <t xml:space="preserve">
5ème étape : mettre en application avec un exemple à l'onglet "Maternité VIP"
</t>
    </r>
  </si>
  <si>
    <t>XX%</t>
  </si>
  <si>
    <t xml:space="preserve"> XXX@XX.xx</t>
  </si>
  <si>
    <r>
      <t>L'</t>
    </r>
    <r>
      <rPr>
        <b/>
        <sz val="10"/>
        <color theme="1"/>
        <rFont val="Verdana"/>
        <family val="2"/>
      </rPr>
      <t>actualisation des coûts</t>
    </r>
    <r>
      <rPr>
        <sz val="10"/>
        <color theme="1"/>
        <rFont val="Verdana"/>
        <family val="2"/>
      </rPr>
      <t xml:space="preserve"> (+ X,X % par an de décalage avec l'ENC)</t>
    </r>
  </si>
  <si>
    <t>Fiche ENC_02 - Utiliser le référentiel des coûts ENC</t>
  </si>
  <si>
    <t xml:space="preserve">Etablir un tarif de séjours pour des patients étrangers ou à 100% payant </t>
  </si>
  <si>
    <r>
      <t xml:space="preserve">Les établissements de santé réalisent de nombreuses activités. Cette variété peut attirer une patientèle particulière en fonction de spécificités notamment géographiques, soit en raison de ses spécialités et de la renommée de ses activités. Les patients accueillis peuvent ainsi être de nationalité étrangère. Aussi, certaines personnes de nationalité française ne sont pas affiliées à un régime d'assurance maladie ou une mutuelle, ce qui rend payantes certaines des prestations qui leur sont fournies.
C'est pourquoi, chaque établissement doit mettre en place des </t>
    </r>
    <r>
      <rPr>
        <b/>
        <sz val="9"/>
        <color theme="1"/>
        <rFont val="Verdana"/>
        <family val="2"/>
      </rPr>
      <t>devis qui donnent lieu à des flux financiers payables à 100% par le patient</t>
    </r>
    <r>
      <rPr>
        <sz val="9"/>
        <color theme="1"/>
        <rFont val="Verdana"/>
        <family val="2"/>
      </rPr>
      <t xml:space="preserve">. 
L'idée de cette fiche est d'aider à construire ce type de devis. Un exemple portera aussi sur la mise en place de forfait pour des prestations complémentaires dans le cadre d'un séjour de maternité.
L'existence du dispositif du retraitement comptable présente un atout majeur pour aboutir à des tarifs et contribue à leur fixation (le plus souvent annuelle). A partir du RTC ou de l'ENC, cette fiche propose d'aborder deux types de tarifs de prestations : 
 - les </t>
    </r>
    <r>
      <rPr>
        <b/>
        <sz val="9"/>
        <color theme="1"/>
        <rFont val="Verdana"/>
        <family val="2"/>
      </rPr>
      <t>devis pour des séjours en hospitalisation</t>
    </r>
    <r>
      <rPr>
        <sz val="9"/>
        <color theme="1"/>
        <rFont val="Verdana"/>
        <family val="2"/>
      </rPr>
      <t xml:space="preserve">
 - un exemple de </t>
    </r>
    <r>
      <rPr>
        <b/>
        <sz val="9"/>
        <color theme="1"/>
        <rFont val="Verdana"/>
        <family val="2"/>
      </rPr>
      <t>devis pour un complément de prestation lors d'un séjour</t>
    </r>
    <r>
      <rPr>
        <sz val="9"/>
        <color theme="1"/>
        <rFont val="Verdana"/>
        <family val="2"/>
      </rPr>
      <t xml:space="preserve">.
L'élaboration de cette fiche repose enfin sur le principe de la recherche d'une </t>
    </r>
    <r>
      <rPr>
        <b/>
        <sz val="9"/>
        <color theme="1"/>
        <rFont val="Verdana"/>
        <family val="2"/>
      </rPr>
      <t>information pleine, juste et entière du patient</t>
    </r>
    <r>
      <rPr>
        <sz val="9"/>
        <color theme="1"/>
        <rFont val="Verdana"/>
        <family val="2"/>
      </rPr>
      <t>, dans un contexte parfois difficile (affection médicale en elle-même, déplacements et voyages loin du domicile familial, coût de la prise en charge possiblement financé individuellement...). Une évaluation exacte, exhaustive, la plus fidèle possible de ce qui sera probablement facturé est vue comme un moyen d'aider à accompagner le patient dans sa prise de décision face à son besoin médical et à anticiper, notamment dans le cas de demandes de prestations annexes, des défauts de paiement ou des litiges juridiques et financiers.</t>
    </r>
  </si>
  <si>
    <r>
      <t xml:space="preserve">La présente fiche a pour but de :
</t>
    </r>
    <r>
      <rPr>
        <b/>
        <sz val="9"/>
        <rFont val="Verdana"/>
        <family val="2"/>
      </rPr>
      <t>1) Mettre à disposition deux maquettes de devis  :</t>
    </r>
    <r>
      <rPr>
        <sz val="9"/>
        <rFont val="Verdana"/>
        <family val="2"/>
      </rPr>
      <t xml:space="preserve">
 - La première maquette est un </t>
    </r>
    <r>
      <rPr>
        <b/>
        <sz val="9"/>
        <rFont val="Verdana"/>
        <family val="2"/>
      </rPr>
      <t>devis à réaliser à partir de l'identification d'un séjour GHS</t>
    </r>
    <r>
      <rPr>
        <sz val="9"/>
        <rFont val="Verdana"/>
        <family val="2"/>
      </rPr>
      <t xml:space="preserve">
 - La deuxième maquette est un devis qui décrit le déroulement du séjour à partir des </t>
    </r>
    <r>
      <rPr>
        <b/>
        <sz val="9"/>
        <rFont val="Verdana"/>
        <family val="2"/>
      </rPr>
      <t xml:space="preserve">Tarifs de prestation journaliers et des prestations complémentaires </t>
    </r>
    <r>
      <rPr>
        <sz val="9"/>
        <rFont val="Verdana"/>
        <family val="2"/>
      </rPr>
      <t xml:space="preserve">facturables en sus du séjour.
Même si certaines mentions sont indiquées, ces deux maquettes sont </t>
    </r>
    <r>
      <rPr>
        <b/>
        <sz val="9"/>
        <rFont val="Verdana"/>
        <family val="2"/>
      </rPr>
      <t>réalisées de manières économique et analytique et non juridiques</t>
    </r>
    <r>
      <rPr>
        <sz val="9"/>
        <rFont val="Verdana"/>
        <family val="2"/>
      </rPr>
      <t>. Un ensemble d'items est mis à disposition pour être le plus complet possible. Cependant, il est recommandé à l'établissement d'</t>
    </r>
    <r>
      <rPr>
        <b/>
        <sz val="9"/>
        <rFont val="Verdana"/>
        <family val="2"/>
      </rPr>
      <t>ajouter</t>
    </r>
    <r>
      <rPr>
        <b/>
        <sz val="9"/>
        <color theme="1"/>
        <rFont val="Verdana"/>
        <family val="2"/>
      </rPr>
      <t xml:space="preserve"> la totalité des </t>
    </r>
    <r>
      <rPr>
        <b/>
        <sz val="9"/>
        <rFont val="Verdana"/>
        <family val="2"/>
      </rPr>
      <t>mentions légales</t>
    </r>
    <r>
      <rPr>
        <sz val="9"/>
        <rFont val="Verdana"/>
        <family val="2"/>
      </rPr>
      <t xml:space="preserve"> à ces maquettes. De plus, il est préconisé d'adapter ces maquettes aux </t>
    </r>
    <r>
      <rPr>
        <b/>
        <sz val="9"/>
        <rFont val="Verdana"/>
        <family val="2"/>
      </rPr>
      <t>spécificités organisationnelles</t>
    </r>
    <r>
      <rPr>
        <sz val="9"/>
        <rFont val="Verdana"/>
        <family val="2"/>
      </rPr>
      <t xml:space="preserve"> et de prises en charge de la structure.
</t>
    </r>
    <r>
      <rPr>
        <b/>
        <sz val="9"/>
        <rFont val="Verdana"/>
        <family val="2"/>
      </rPr>
      <t>2) Exposer deux exemples :</t>
    </r>
    <r>
      <rPr>
        <sz val="9"/>
        <rFont val="Verdana"/>
        <family val="2"/>
      </rPr>
      <t xml:space="preserve">
 - Un patient de nationalité étrangère hors Union Européenne souhaite bénéficier d'une intervention chirurgicale dans un établissement hospitalier français. Un devis sur la base d'un séjour exprimé en GHS est réalisé pour un </t>
    </r>
    <r>
      <rPr>
        <b/>
        <sz val="9"/>
        <rFont val="Verdana"/>
        <family val="2"/>
      </rPr>
      <t>tarif 100% payant : onglet "Chirurgie".</t>
    </r>
    <r>
      <rPr>
        <sz val="9"/>
        <rFont val="Verdana"/>
        <family val="2"/>
      </rPr>
      <t xml:space="preserve">
 - Pour son futur séjour en maternité, une parturiente bénéficiant d'une couverture Assurance-Maladie classique souhaite bénéficier de prestations hôtelières complémentaires que l'établissement de santé propose : ce cas est traité dans l'</t>
    </r>
    <r>
      <rPr>
        <b/>
        <sz val="9"/>
        <rFont val="Verdana"/>
        <family val="2"/>
      </rPr>
      <t>onglet "Maternité VIP"</t>
    </r>
    <r>
      <rPr>
        <sz val="9"/>
        <rFont val="Verdana"/>
        <family val="2"/>
      </rPr>
      <t xml:space="preserve">. </t>
    </r>
  </si>
  <si>
    <r>
      <t xml:space="preserve">La construction d'un devis mobilise de multiples notions :
1) Pour le </t>
    </r>
    <r>
      <rPr>
        <b/>
        <sz val="9"/>
        <rFont val="Verdana"/>
        <family val="2"/>
      </rPr>
      <t>devis sur la base d'un séjour de type GHS</t>
    </r>
    <r>
      <rPr>
        <sz val="9"/>
        <rFont val="Verdana"/>
        <family val="2"/>
      </rPr>
      <t>, les notions relatives à l'Etude Nationale des Coûts (</t>
    </r>
    <r>
      <rPr>
        <b/>
        <sz val="9"/>
        <rFont val="Verdana"/>
        <family val="2"/>
      </rPr>
      <t>ENC</t>
    </r>
    <r>
      <rPr>
        <sz val="9"/>
        <rFont val="Verdana"/>
        <family val="2"/>
      </rPr>
      <t xml:space="preserve">) </t>
    </r>
    <r>
      <rPr>
        <b/>
        <sz val="9"/>
        <rFont val="Verdana"/>
        <family val="2"/>
      </rPr>
      <t xml:space="preserve">MCO </t>
    </r>
    <r>
      <rPr>
        <sz val="9"/>
        <rFont val="Verdana"/>
        <family val="2"/>
      </rPr>
      <t xml:space="preserve">et au dispositif de la </t>
    </r>
    <r>
      <rPr>
        <b/>
        <sz val="9"/>
        <rFont val="Verdana"/>
        <family val="2"/>
      </rPr>
      <t>Tarification à l'Activité</t>
    </r>
    <r>
      <rPr>
        <sz val="9"/>
        <rFont val="Verdana"/>
        <family val="2"/>
      </rPr>
      <t xml:space="preserve"> sont indispensables afin d'identifier l'ensemble des prestations complémentaires à facturer. Des notions analytiques seront utilisées en plus de notions de charges directes, fixes et indirectes. L'illustration de ce devis est le </t>
    </r>
    <r>
      <rPr>
        <b/>
        <sz val="9"/>
        <rFont val="Verdana"/>
        <family val="2"/>
      </rPr>
      <t>cas d'une intervention en chirurgie.</t>
    </r>
    <r>
      <rPr>
        <sz val="9"/>
        <rFont val="Verdana"/>
        <family val="2"/>
      </rPr>
      <t xml:space="preserve"> 
2 ) Le deuxième devis est applicable à l'</t>
    </r>
    <r>
      <rPr>
        <b/>
        <sz val="9"/>
        <rFont val="Verdana"/>
        <family val="2"/>
      </rPr>
      <t>ensemble des activités sanitaires</t>
    </r>
    <r>
      <rPr>
        <sz val="9"/>
        <rFont val="Verdana"/>
        <family val="2"/>
      </rPr>
      <t xml:space="preserve"> car il s'appuie sur les </t>
    </r>
    <r>
      <rPr>
        <b/>
        <sz val="9"/>
        <rFont val="Verdana"/>
        <family val="2"/>
      </rPr>
      <t>Tarif journaliers de prestations</t>
    </r>
    <r>
      <rPr>
        <sz val="9"/>
        <rFont val="Verdana"/>
        <family val="2"/>
      </rPr>
      <t xml:space="preserve"> fixés annuellement par arrêté. Ce devis décrit le séjour à partir de la prévision de prise en charge au sein de chaque </t>
    </r>
    <r>
      <rPr>
        <b/>
        <sz val="9"/>
        <rFont val="Verdana"/>
        <family val="2"/>
      </rPr>
      <t>unité médicale et des durées de séjours prévisibles</t>
    </r>
    <r>
      <rPr>
        <sz val="9"/>
        <rFont val="Verdana"/>
        <family val="2"/>
      </rPr>
      <t xml:space="preserve">. Des tarifs de </t>
    </r>
    <r>
      <rPr>
        <b/>
        <sz val="9"/>
        <rFont val="Verdana"/>
        <family val="2"/>
      </rPr>
      <t>prestations complémentaires</t>
    </r>
    <r>
      <rPr>
        <sz val="9"/>
        <rFont val="Verdana"/>
        <family val="2"/>
      </rPr>
      <t xml:space="preserve"> peuvent faire l'objet de facturations supplémentaires. Un exemple de la prestation complémentaire pour un séjour de Maternité est exposé en </t>
    </r>
    <r>
      <rPr>
        <b/>
        <sz val="9"/>
        <rFont val="Verdana"/>
        <family val="2"/>
      </rPr>
      <t>onglet "Maternité VIP"</t>
    </r>
    <r>
      <rPr>
        <sz val="9"/>
        <rFont val="Verdana"/>
        <family val="2"/>
      </rPr>
      <t xml:space="preserve">
</t>
    </r>
  </si>
  <si>
    <r>
      <t xml:space="preserve">1ère étape : s'approprier la maquette Devis GHS
</t>
    </r>
    <r>
      <rPr>
        <sz val="9"/>
        <rFont val="Verdana"/>
        <family val="2"/>
      </rPr>
      <t xml:space="preserve">A l'aide de la maquette Devis GHS, les différentes lignes possibles du tableau doivent faire l'objet d'un positionnement et de choix de l'établissement en matière de facturation. Il est possible de </t>
    </r>
    <r>
      <rPr>
        <b/>
        <sz val="9"/>
        <rFont val="Verdana"/>
        <family val="2"/>
      </rPr>
      <t>réaliser une procédure interne de facturation au travers de la détermination d'un devis</t>
    </r>
    <r>
      <rPr>
        <sz val="9"/>
        <rFont val="Verdana"/>
        <family val="2"/>
      </rPr>
      <t xml:space="preserve">. Pour l'utilisation des tarifs GHS et en amont de la réalisation du devis, il est conseillé de </t>
    </r>
    <r>
      <rPr>
        <b/>
        <sz val="9"/>
        <rFont val="Verdana"/>
        <family val="2"/>
      </rPr>
      <t>comparer ses coûts au tarifs GHS</t>
    </r>
    <r>
      <rPr>
        <sz val="9"/>
        <rFont val="Verdana"/>
        <family val="2"/>
      </rPr>
      <t xml:space="preserve">. Pour vous y aider, l'ATIH publie annuellement la comparaison des coûts moyens et des tarifs GHS. Vous trouverez le lien ci-dessous :
https://www.atih.sante.fr/methode-alternative-la-comparaison-des-couts-et-des-tarifs-campagne-tarifaire-2020
Dans la procédure interne de réalisation de devis, </t>
    </r>
    <r>
      <rPr>
        <b/>
        <sz val="9"/>
        <rFont val="Verdana"/>
        <family val="2"/>
      </rPr>
      <t>une marge peut-être appliquée au tarif</t>
    </r>
    <r>
      <rPr>
        <sz val="9"/>
        <rFont val="Verdana"/>
        <family val="2"/>
      </rPr>
      <t xml:space="preserve">. </t>
    </r>
    <r>
      <rPr>
        <b/>
        <i/>
        <sz val="9"/>
        <rFont val="Verdana"/>
        <family val="2"/>
      </rPr>
      <t xml:space="preserve">
2ème étape : identifier le GHS.
</t>
    </r>
    <r>
      <rPr>
        <sz val="9"/>
        <rFont val="Verdana"/>
        <family val="2"/>
      </rPr>
      <t xml:space="preserve">A partir de l'évaluation médicale prévisionnelle du séjour, il convient de </t>
    </r>
    <r>
      <rPr>
        <b/>
        <sz val="9"/>
        <rFont val="Verdana"/>
        <family val="2"/>
      </rPr>
      <t>déterminer de manière la plus juste le GHS correspondant</t>
    </r>
    <r>
      <rPr>
        <sz val="9"/>
        <rFont val="Verdana"/>
        <family val="2"/>
      </rPr>
      <t>. Ce GHS est la base du devis. Idéalement, la détermination du GHS prévisionnel est réalisée par le Département de l'Information Médicale (DIM) à partir des informations que le médecin référent ou responsable du patient aura fournies. En parallèle de la présente fiche, il est préconisé de construire un formulaire type pour déterminer ces informations, à renseigner préalablement par chaque patient et/ou son conseil médical.</t>
    </r>
    <r>
      <rPr>
        <b/>
        <i/>
        <sz val="9"/>
        <rFont val="Verdana"/>
        <family val="2"/>
      </rPr>
      <t xml:space="preserve">
3ème étape : ajouter des compléments au montant facturable ferme
</t>
    </r>
    <r>
      <rPr>
        <sz val="9"/>
        <rFont val="Verdana"/>
        <family val="2"/>
      </rPr>
      <t xml:space="preserve">En fonction de la description du séjour objet du devis, certaines lignes sont à compléter pour aboutir à un devis exhaustif. Il convient de déterminer les coûts afférents à la prise en charge prévue en suivant la logique charges directes, indirectes et fixes. La grille aidera au remplissage.
Le guide de facturation propre à chaque établissement et à sa politique tarifaire aide par ailleurs à déterminer si un forfait d'ouverture de dossier est à facturer, ou une part de charges des fonctions support à appliquer.
</t>
    </r>
    <r>
      <rPr>
        <b/>
        <i/>
        <sz val="9"/>
        <rFont val="Verdana"/>
        <family val="2"/>
      </rPr>
      <t xml:space="preserve">
4ème étape : identifier des compléments au montant optionnel
</t>
    </r>
    <r>
      <rPr>
        <sz val="9"/>
        <rFont val="Verdana"/>
        <family val="2"/>
      </rPr>
      <t>Habituellement ces montants sont identifiés à la sortie du séjour. Ces compléments facturés sont associés à l'hôtellerie et à "utilisation" réelle du service mentionné. Dans le devis, il est possible de mentionner a minima et au préalable les tarifs de prestations pratiqués. Il est aussi possible de déterminer à l'avance la consommation du patient en fonction de la durée moyenne de séjour du GHS. Cette étape présente l'avantage d'une information préalable, pleine et entière au patient, pour un "consentement éclairé" aussi en matière financière. Elle représente en cela une prévention d'éventuels litiges ou défauts de règlement.
Une marge peut-être appliquée a tous des devis. Dans ce cas, il sera conseillé d'appliquer le taux de marge aux éléments de la maquette du devis.</t>
    </r>
    <r>
      <rPr>
        <b/>
        <i/>
        <sz val="9"/>
        <rFont val="Verdana"/>
        <family val="2"/>
      </rPr>
      <t xml:space="preserve">
5ème étape : mettre en application avec un exemple à l'onglet "Chirurgie"
</t>
    </r>
  </si>
  <si>
    <r>
      <t xml:space="preserve">Le 1° bis du 4 de l'article 261 du CGI </t>
    </r>
    <r>
      <rPr>
        <b/>
        <sz val="10"/>
        <color theme="1"/>
        <rFont val="Verdana"/>
        <family val="2"/>
      </rPr>
      <t>exonère de TVA les frais d'hospitalisation et de traitement</t>
    </r>
    <r>
      <rPr>
        <sz val="10"/>
        <color theme="1"/>
        <rFont val="Verdana"/>
        <family val="2"/>
      </rPr>
      <t xml:space="preserve">, y compris les frais de mise à disposition d'une chambre individuelle, dans les établissements de santé de l'autorisation mentionnée à l'article L. 6122-1 du code de la santé publique (CSP). Cependant, il est conseillé à chaque établissement de s'assurer systématiquement de ce point.
Le modèle de devis est proposé en français. En fonction de la patientèle de l'établissement </t>
    </r>
    <r>
      <rPr>
        <b/>
        <sz val="10"/>
        <color theme="1"/>
        <rFont val="Verdana"/>
        <family val="2"/>
      </rPr>
      <t>une traduction est à envisager</t>
    </r>
    <r>
      <rPr>
        <sz val="10"/>
        <color theme="1"/>
        <rFont val="Verdana"/>
        <family val="2"/>
      </rPr>
      <t xml:space="preserve">. Des sociétés spécialisées dans les traductions peuvent assurer ce service a la demande, tout en respectant le code des marchés publics, y compris en téléservice et sans déplacement.
Pour déterminer de manière la plus juste le GHS correspondant au séjour prévu, le </t>
    </r>
    <r>
      <rPr>
        <b/>
        <sz val="10"/>
        <color theme="1"/>
        <rFont val="Verdana"/>
        <family val="2"/>
      </rPr>
      <t>Département de l'Information Médicale</t>
    </r>
    <r>
      <rPr>
        <sz val="10"/>
        <color theme="1"/>
        <rFont val="Verdana"/>
        <family val="2"/>
      </rPr>
      <t xml:space="preserve"> est à mobiliser. Il est idéalement placé pour donner des indications sur les compléments facturables en sus (DMI, médicaments...).
Dans le cas du devis à partir des TJP, la fiche "RTC_13</t>
    </r>
    <r>
      <rPr>
        <i/>
        <sz val="10"/>
        <color theme="1"/>
        <rFont val="Verdana"/>
        <family val="2"/>
      </rPr>
      <t xml:space="preserve"> - Etablir un Prix de Cession Interne et un tarif de prestation à partir du RTC</t>
    </r>
    <r>
      <rPr>
        <sz val="10"/>
        <color theme="1"/>
        <rFont val="Verdana"/>
        <family val="2"/>
      </rPr>
      <t xml:space="preserve">" complète certaines utilisations. </t>
    </r>
  </si>
  <si>
    <t>Fiche RTC_13 - Etablir un Prix de Cession Interne et un tarif de prestation à partir du RTC</t>
  </si>
  <si>
    <r>
      <rPr>
        <b/>
        <sz val="10"/>
        <color theme="1"/>
        <rFont val="Verdana"/>
        <family val="2"/>
      </rPr>
      <t>Le site de Ameli.fr</t>
    </r>
    <r>
      <rPr>
        <sz val="10"/>
        <color theme="1"/>
        <rFont val="Verdana"/>
        <family val="2"/>
      </rPr>
      <t xml:space="preserve">
https://www.ameli.fr/assure/remboursements/rembourse/hospitalisation-chirurgie/hospitalisation-chirurgie
Pour vous aider dans la détermination du GHS, </t>
    </r>
    <r>
      <rPr>
        <b/>
        <sz val="10"/>
        <color theme="1"/>
        <rFont val="Verdana"/>
        <family val="2"/>
      </rPr>
      <t xml:space="preserve">un référentiel ENC </t>
    </r>
    <r>
      <rPr>
        <sz val="10"/>
        <color theme="1"/>
        <rFont val="Verdana"/>
        <family val="2"/>
      </rPr>
      <t xml:space="preserve">est à votre disposition sur le site de l'ATIH. La fiche ENC_02 Utiliser le référentiel des coûts ENC permet de faciliter l'utilisation du référentiel.
Sur le site Scansante.fr, la rubrique se trouvent dans Coût-finances/Analyse des coûts/Référentiel national de coûts des prises en charge (ENC)  :
https://www.scansante.fr/applications/donnees-de-couts
</t>
    </r>
  </si>
  <si>
    <r>
      <t>Titulaire Domiciliation :</t>
    </r>
    <r>
      <rPr>
        <sz val="11"/>
        <color theme="1"/>
        <rFont val="Verdana"/>
        <family val="2"/>
      </rPr>
      <t xml:space="preserve"> </t>
    </r>
    <r>
      <rPr>
        <sz val="10"/>
        <color theme="1"/>
        <rFont val="Verdana"/>
        <family val="2"/>
      </rPr>
      <t xml:space="preserve">TRESORERIE </t>
    </r>
  </si>
  <si>
    <r>
      <t>Titulaire Domiciliation :</t>
    </r>
    <r>
      <rPr>
        <sz val="11"/>
        <color theme="1"/>
        <rFont val="Verdana"/>
        <family val="2"/>
      </rPr>
      <t xml:space="preserve"> </t>
    </r>
    <r>
      <rPr>
        <sz val="10"/>
        <color theme="1"/>
        <rFont val="Verdana"/>
        <family val="2"/>
      </rPr>
      <t>TRESORERIE</t>
    </r>
  </si>
  <si>
    <r>
      <rPr>
        <b/>
        <sz val="10"/>
        <color rgb="FF660066"/>
        <rFont val="Verdana"/>
        <family val="2"/>
      </rPr>
      <t xml:space="preserve">Exposé du cas : </t>
    </r>
    <r>
      <rPr>
        <b/>
        <sz val="10"/>
        <color indexed="21"/>
        <rFont val="Verdana"/>
        <family val="2"/>
      </rPr>
      <t xml:space="preserve">
Le patient de nationalité tunisienne est venu consulter un médecin gastro-entérologue en France suite à des douleurs digestives et des saignements. Des examens ont permis d'identifier une tumeur maligne au niveau de l'estomac.
Agé de 40 ans, sans antécédents médicaux ni comorbidités, le spécialiste conseille une intervention pour ôter la tumeur. 
L'établissement va réaliser un devis sur la base d'une évaluation des coûts au travers du GHS identifié par le DIM sur la base des informations fournies par le praticien spécialiste.
Un devis est alors proposé au patient selon l'exemple ci-dessous :</t>
    </r>
  </si>
  <si>
    <r>
      <t>Descriptif du séjour prévu : 
- gastrectomie partielle (HFFA006) pour tumeur maligne du corps de l'estomac (code C16.2)
- GHS retenu "</t>
    </r>
    <r>
      <rPr>
        <b/>
        <i/>
        <sz val="12"/>
        <color theme="1"/>
        <rFont val="Verdana"/>
        <family val="2"/>
      </rPr>
      <t>06C161</t>
    </r>
    <r>
      <rPr>
        <i/>
        <sz val="12"/>
        <color theme="1"/>
        <rFont val="Verdana"/>
        <family val="2"/>
      </rPr>
      <t xml:space="preserve"> - Interventions sur l'oesophage, l'estomac et le duodénum pour tumeurs malignes, âge supérieur à 17 ans"
- a priori sans complication et sans antécédent identifié. Le patient est jeune sans comorbidité associée.
- Consultations prévues : pré-anesthésie, consultations spécialisées pré (J-2) et post séjour (J+5)
- Médicaments ou dispositifs (Ex DMI) facturables en sus : </t>
    </r>
    <r>
      <rPr>
        <b/>
        <i/>
        <sz val="12"/>
        <color theme="1"/>
        <rFont val="Verdana"/>
        <family val="2"/>
      </rPr>
      <t>non</t>
    </r>
    <r>
      <rPr>
        <i/>
        <sz val="12"/>
        <color theme="1"/>
        <rFont val="Verdana"/>
        <family val="2"/>
      </rPr>
      <t xml:space="preserve">
- Prestations complémentaires souhaitées par le patient : chambre individuelle, télévision.
- Tout élement utile à la détermination d'un devis : </t>
    </r>
    <r>
      <rPr>
        <b/>
        <i/>
        <sz val="12"/>
        <color theme="1"/>
        <rFont val="Verdana"/>
        <family val="2"/>
      </rPr>
      <t>RAS</t>
    </r>
  </si>
  <si>
    <t>- Réactualisable si +/- 10% d'écart de taux de change</t>
  </si>
  <si>
    <t>- Acompte de 50% à la signature</t>
  </si>
  <si>
    <r>
      <t>- Conditions d'annulation :</t>
    </r>
    <r>
      <rPr>
        <sz val="9"/>
        <color theme="1"/>
        <rFont val="Verdana"/>
        <family val="2"/>
      </rPr>
      <t xml:space="preserve"> </t>
    </r>
    <r>
      <rPr>
        <sz val="9.5"/>
        <color theme="1"/>
        <rFont val="Verdana"/>
        <family val="2"/>
      </rPr>
      <t>Pas de retenue si annulation jusqu'à 30 jours avant la date, 50% du total hors charges variables de retenue de 10 à 29 jours, 100% du total hors charges variables de 1 à 9 jours avant</t>
    </r>
  </si>
  <si>
    <t>Toute autre demande fera l'objet d'une facturation complémentaire</t>
  </si>
  <si>
    <t>- N'inclut pas les frais de déplacement, hébergement, réglementaires (visa, etc.), tous à la charge du patient</t>
  </si>
  <si>
    <t>- N'inclut pas les traitements pharmaceutiques habituels (ex. insuline, hypotenseurs, etc.)</t>
  </si>
  <si>
    <t>- N'inclut pas les frais médicaux pour affectations autres que celle du GHS (ex. soins dentaires, vaccination, etc.)</t>
  </si>
  <si>
    <r>
      <rPr>
        <b/>
        <sz val="9"/>
        <color rgb="FF660066"/>
        <rFont val="Verdana"/>
        <family val="2"/>
      </rPr>
      <t xml:space="preserve">Exposé du cas : </t>
    </r>
    <r>
      <rPr>
        <b/>
        <sz val="9"/>
        <color indexed="21"/>
        <rFont val="Verdana"/>
        <family val="2"/>
      </rPr>
      <t xml:space="preserve">
</t>
    </r>
    <r>
      <rPr>
        <b/>
        <sz val="9"/>
        <color rgb="FF660066"/>
        <rFont val="Verdana"/>
        <family val="2"/>
      </rPr>
      <t>Un CHU a choisi de proposer aux futurs parents des options d'hotellerie pour les séjours en Maternité. 
Ces options sont les suivantes :
 - une chambre "supérieure" invividuelle et spacieuse (superficie d'une chambre double) aménagée avec un fauteuil convertible pouvant accueillir le conjoint.
 - une chambre "VIP" : chambre très spacieuse, individuelle avec un lit double, un aménagement visite par un canapé et un coin équipé d'une table et de chaises.
 - les parents ont la possibilité de commander des repas "à la carte". Les conditions de commande sont à demander à la conciergerie.
Cet établissement est équipé d'une chambre VIP et de deux chambres supérieures. Dans ces deux cas, une facturation chambre individuelle sera réalisée en sus de l'option VIP ou classe supérieure. L'option de séjour devra être demandée dès l'arrivée de la parturiente dans l'établissement. L'option sera activée en fonction de la disponibilité. 
Les repas commandés auprès la conciergerie seront facturés en sus du séjour.</t>
    </r>
  </si>
  <si>
    <t>Descriptif du séjour :
- UM maternité sans passage aux urgences
Demandes formulées par la patiente :
- Chambre VIP 
- Tous les repas (déjeuners et dîners) réservés auprès de la conciergierie pour des prestations sur-mesure. 
- Lit accompagnant
- Télévision, wifi et un kit hygiène</t>
  </si>
  <si>
    <t>100% du total hors charges variables de 1 à 9 jours avant</t>
  </si>
  <si>
    <t>- Conditions d'annulation : Pas de retenue si annulation jusqu'à 30 jours avant la date, 50% du total hors charges variables de retenue de 10 à 29 jours</t>
  </si>
  <si>
    <t>- N'inclut pas les traitements pharmaceutiques d'un traitement chronique habituel (ex. insuline, hypotenseurs, etc.)</t>
  </si>
  <si>
    <t>- N'inclut pas les frais médicaux pour affectations autres que celle du séjour (ex. soins dentaires, vaccination,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</si>
</sst>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Red]\-#,##0\ &quot;€&quot;"/>
    <numFmt numFmtId="44" formatCode="_-* #,##0.00\ &quot;€&quot;_-;\-* #,##0.00\ &quot;€&quot;_-;_-* &quot;-&quot;??\ &quot;€&quot;_-;_-@_-"/>
    <numFmt numFmtId="43" formatCode="_-* #,##0.00\ _€_-;\-* #,##0.00\ _€_-;_-* &quot;-&quot;??\ _€_-;_-@_-"/>
    <numFmt numFmtId="164" formatCode="_-* #,##0.00_-;\-* #,##0.00_-;_-* &quot;-&quot;??_-;_-@_-"/>
    <numFmt numFmtId="165" formatCode="_-* #,##0.00\ [$€-40C]_-;\-* #,##0.00\ [$€-40C]_-;_-* &quot;-&quot;??\ [$€-40C]_-;_-@_-"/>
  </numFmts>
  <fonts count="56" x14ac:knownFonts="1">
    <font>
      <sz val="10"/>
      <color theme="1"/>
      <name val="Verdana"/>
      <family val="2"/>
    </font>
    <font>
      <sz val="11"/>
      <color theme="1"/>
      <name val="Calibri"/>
      <family val="2"/>
      <scheme val="minor"/>
    </font>
    <font>
      <b/>
      <sz val="10"/>
      <color theme="1"/>
      <name val="Verdana"/>
      <family val="2"/>
    </font>
    <font>
      <i/>
      <sz val="10"/>
      <color theme="1"/>
      <name val="Verdana"/>
      <family val="2"/>
    </font>
    <font>
      <sz val="8"/>
      <name val="Verdana"/>
      <family val="2"/>
    </font>
    <font>
      <b/>
      <sz val="16"/>
      <color theme="0"/>
      <name val="Verdana"/>
      <family val="2"/>
    </font>
    <font>
      <sz val="9"/>
      <color theme="1"/>
      <name val="Verdana"/>
      <family val="2"/>
    </font>
    <font>
      <sz val="12"/>
      <color theme="1"/>
      <name val="Wingdings"/>
      <charset val="2"/>
    </font>
    <font>
      <sz val="10"/>
      <color theme="1"/>
      <name val="Verdana"/>
      <family val="2"/>
    </font>
    <font>
      <b/>
      <sz val="9"/>
      <color theme="1"/>
      <name val="Verdana"/>
      <family val="2"/>
    </font>
    <font>
      <sz val="9"/>
      <color rgb="FFFF0000"/>
      <name val="Verdana"/>
      <family val="2"/>
    </font>
    <font>
      <sz val="9"/>
      <name val="Verdana"/>
      <family val="2"/>
    </font>
    <font>
      <sz val="10"/>
      <name val="Times New Roman"/>
      <family val="1"/>
    </font>
    <font>
      <sz val="10"/>
      <name val="Arial"/>
      <family val="2"/>
    </font>
    <font>
      <u/>
      <sz val="10"/>
      <color theme="10"/>
      <name val="Arial"/>
      <family val="2"/>
    </font>
    <font>
      <b/>
      <sz val="10"/>
      <name val="Verdana"/>
      <family val="2"/>
    </font>
    <font>
      <sz val="10"/>
      <name val="Verdana"/>
      <family val="2"/>
    </font>
    <font>
      <b/>
      <sz val="10"/>
      <color theme="0"/>
      <name val="Verdana"/>
      <family val="2"/>
    </font>
    <font>
      <sz val="11"/>
      <color theme="1"/>
      <name val="Verdana"/>
      <family val="2"/>
    </font>
    <font>
      <b/>
      <sz val="14"/>
      <color theme="0"/>
      <name val="Verdana"/>
      <family val="2"/>
    </font>
    <font>
      <b/>
      <sz val="24"/>
      <color theme="0"/>
      <name val="Verdana"/>
      <family val="2"/>
    </font>
    <font>
      <b/>
      <sz val="9"/>
      <color indexed="21"/>
      <name val="Verdana"/>
      <family val="2"/>
    </font>
    <font>
      <b/>
      <sz val="9"/>
      <color rgb="FF660066"/>
      <name val="Verdana"/>
      <family val="2"/>
    </font>
    <font>
      <sz val="10"/>
      <color theme="0"/>
      <name val="Verdana"/>
      <family val="2"/>
    </font>
    <font>
      <b/>
      <i/>
      <sz val="10"/>
      <color theme="0"/>
      <name val="Verdana"/>
      <family val="2"/>
    </font>
    <font>
      <sz val="11"/>
      <color theme="0"/>
      <name val="Comic Sans MS"/>
      <family val="4"/>
    </font>
    <font>
      <b/>
      <sz val="11"/>
      <color theme="0"/>
      <name val="Comic Sans MS"/>
      <family val="4"/>
    </font>
    <font>
      <b/>
      <sz val="12"/>
      <color theme="0"/>
      <name val="Comic Sans MS"/>
      <family val="4"/>
    </font>
    <font>
      <b/>
      <sz val="9"/>
      <name val="Verdana"/>
      <family val="2"/>
    </font>
    <font>
      <b/>
      <sz val="20"/>
      <color theme="0"/>
      <name val="Verdana"/>
      <family val="2"/>
    </font>
    <font>
      <b/>
      <i/>
      <sz val="10"/>
      <color theme="1"/>
      <name val="Verdana"/>
      <family val="2"/>
    </font>
    <font>
      <sz val="12"/>
      <color theme="1"/>
      <name val="Verdana"/>
      <family val="2"/>
    </font>
    <font>
      <b/>
      <sz val="12"/>
      <color theme="1"/>
      <name val="Verdana"/>
      <family val="2"/>
    </font>
    <font>
      <b/>
      <sz val="10"/>
      <color rgb="FFFF0000"/>
      <name val="Verdana"/>
      <family val="2"/>
    </font>
    <font>
      <sz val="14"/>
      <color theme="1"/>
      <name val="Verdana"/>
      <family val="2"/>
    </font>
    <font>
      <b/>
      <sz val="18"/>
      <color theme="0"/>
      <name val="Verdana"/>
      <family val="2"/>
    </font>
    <font>
      <i/>
      <sz val="8"/>
      <color theme="1"/>
      <name val="Verdana"/>
      <family val="2"/>
    </font>
    <font>
      <b/>
      <i/>
      <sz val="8"/>
      <color theme="1"/>
      <name val="Verdana"/>
      <family val="2"/>
    </font>
    <font>
      <b/>
      <i/>
      <sz val="9"/>
      <color theme="1"/>
      <name val="Verdana"/>
      <family val="2"/>
    </font>
    <font>
      <b/>
      <sz val="14"/>
      <color theme="1"/>
      <name val="Verdana"/>
      <family val="2"/>
    </font>
    <font>
      <b/>
      <sz val="14"/>
      <color rgb="FFCC0099"/>
      <name val="Verdana"/>
      <family val="2"/>
    </font>
    <font>
      <b/>
      <sz val="11"/>
      <color theme="1"/>
      <name val="Verdana"/>
      <family val="2"/>
    </font>
    <font>
      <b/>
      <u/>
      <sz val="11"/>
      <color theme="1"/>
      <name val="Verdana"/>
      <family val="2"/>
    </font>
    <font>
      <i/>
      <sz val="11"/>
      <color theme="1"/>
      <name val="Verdana"/>
      <family val="2"/>
    </font>
    <font>
      <i/>
      <sz val="9"/>
      <color theme="1"/>
      <name val="Verdana"/>
      <family val="2"/>
    </font>
    <font>
      <sz val="9"/>
      <color rgb="FFCC0099"/>
      <name val="Verdana"/>
      <family val="2"/>
    </font>
    <font>
      <b/>
      <i/>
      <sz val="9"/>
      <name val="Verdana"/>
      <family val="2"/>
    </font>
    <font>
      <b/>
      <sz val="14"/>
      <name val="Verdana"/>
      <family val="2"/>
    </font>
    <font>
      <sz val="8"/>
      <color theme="1"/>
      <name val="Verdana"/>
      <family val="2"/>
    </font>
    <font>
      <sz val="9.5"/>
      <color theme="1"/>
      <name val="Verdana"/>
      <family val="2"/>
    </font>
    <font>
      <b/>
      <sz val="22"/>
      <color theme="0"/>
      <name val="Verdana"/>
      <family val="2"/>
    </font>
    <font>
      <sz val="9"/>
      <color indexed="81"/>
      <name val="Tahoma"/>
      <charset val="1"/>
    </font>
    <font>
      <b/>
      <sz val="10"/>
      <color indexed="21"/>
      <name val="Verdana"/>
      <family val="2"/>
    </font>
    <font>
      <b/>
      <sz val="10"/>
      <color rgb="FF660066"/>
      <name val="Verdana"/>
      <family val="2"/>
    </font>
    <font>
      <i/>
      <sz val="12"/>
      <color theme="1"/>
      <name val="Verdana"/>
      <family val="2"/>
    </font>
    <font>
      <b/>
      <i/>
      <sz val="12"/>
      <color theme="1"/>
      <name val="Verdana"/>
      <family val="2"/>
    </font>
  </fonts>
  <fills count="15">
    <fill>
      <patternFill patternType="none"/>
    </fill>
    <fill>
      <patternFill patternType="gray125"/>
    </fill>
    <fill>
      <patternFill patternType="solid">
        <fgColor rgb="FFC00000"/>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bgColor indexed="64"/>
      </patternFill>
    </fill>
    <fill>
      <patternFill patternType="solid">
        <fgColor rgb="FFFDF0E9"/>
        <bgColor indexed="64"/>
      </patternFill>
    </fill>
    <fill>
      <patternFill patternType="solid">
        <fgColor rgb="FF9900FF"/>
        <bgColor indexed="64"/>
      </patternFill>
    </fill>
    <fill>
      <patternFill patternType="solid">
        <fgColor rgb="FFFFE7E7"/>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rgb="FFCC0099"/>
        <bgColor indexed="64"/>
      </patternFill>
    </fill>
    <fill>
      <patternFill patternType="solid">
        <fgColor rgb="FFFF75DB"/>
        <bgColor indexed="64"/>
      </patternFill>
    </fill>
  </fills>
  <borders count="38">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ck">
        <color theme="0" tint="-0.34998626667073579"/>
      </right>
      <top style="thin">
        <color theme="0" tint="-0.34998626667073579"/>
      </top>
      <bottom/>
      <diagonal/>
    </border>
    <border>
      <left style="thin">
        <color theme="0" tint="-0.34998626667073579"/>
      </left>
      <right/>
      <top/>
      <bottom/>
      <diagonal/>
    </border>
    <border>
      <left/>
      <right style="thick">
        <color theme="0" tint="-0.34998626667073579"/>
      </right>
      <top/>
      <bottom/>
      <diagonal/>
    </border>
    <border>
      <left style="thin">
        <color theme="0" tint="-0.34998626667073579"/>
      </left>
      <right/>
      <top/>
      <bottom style="thick">
        <color theme="0" tint="-0.34998626667073579"/>
      </bottom>
      <diagonal/>
    </border>
    <border>
      <left/>
      <right/>
      <top/>
      <bottom style="thick">
        <color theme="0" tint="-0.34998626667073579"/>
      </bottom>
      <diagonal/>
    </border>
    <border>
      <left/>
      <right style="thick">
        <color theme="0" tint="-0.34998626667073579"/>
      </right>
      <top/>
      <bottom style="thick">
        <color theme="0" tint="-0.34998626667073579"/>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style="medium">
        <color indexed="64"/>
      </top>
      <bottom/>
      <diagonal/>
    </border>
    <border>
      <left style="thin">
        <color theme="0"/>
      </left>
      <right style="thin">
        <color theme="0"/>
      </right>
      <top style="thin">
        <color theme="0"/>
      </top>
      <bottom style="thin">
        <color theme="0"/>
      </bottom>
      <diagonal/>
    </border>
    <border>
      <left/>
      <right/>
      <top style="thin">
        <color theme="4" tint="0.79998168889431442"/>
      </top>
      <bottom/>
      <diagonal/>
    </border>
    <border>
      <left/>
      <right style="medium">
        <color theme="4" tint="0.79998168889431442"/>
      </right>
      <top style="thin">
        <color theme="4" tint="0.79998168889431442"/>
      </top>
      <bottom/>
      <diagonal/>
    </border>
    <border>
      <left/>
      <right style="medium">
        <color theme="4" tint="0.79998168889431442"/>
      </right>
      <top/>
      <bottom/>
      <diagonal/>
    </border>
    <border>
      <left/>
      <right/>
      <top/>
      <bottom style="medium">
        <color theme="4" tint="0.79995117038483843"/>
      </bottom>
      <diagonal/>
    </border>
    <border>
      <left/>
      <right style="medium">
        <color theme="4" tint="0.79998168889431442"/>
      </right>
      <top/>
      <bottom style="medium">
        <color theme="4" tint="0.7999511703848384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style="medium">
        <color theme="0" tint="-0.34998626667073579"/>
      </right>
      <top style="thin">
        <color theme="0" tint="-0.34998626667073579"/>
      </top>
      <bottom/>
      <diagonal/>
    </border>
    <border>
      <left/>
      <right style="medium">
        <color theme="0" tint="-0.34998626667073579"/>
      </right>
      <top/>
      <bottom/>
      <diagonal/>
    </border>
    <border>
      <left style="thin">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s>
  <cellStyleXfs count="10">
    <xf numFmtId="0" fontId="0"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0" fontId="13" fillId="0" borderId="0"/>
    <xf numFmtId="0" fontId="14" fillId="0" borderId="0" applyNumberFormat="0" applyFill="0" applyBorder="0" applyAlignment="0" applyProtection="0"/>
    <xf numFmtId="0" fontId="13" fillId="0" borderId="0"/>
    <xf numFmtId="0" fontId="1" fillId="0" borderId="0"/>
    <xf numFmtId="9" fontId="1" fillId="0" borderId="0" applyFont="0" applyFill="0" applyBorder="0" applyAlignment="0" applyProtection="0"/>
    <xf numFmtId="164" fontId="8" fillId="0" borderId="0" applyFont="0" applyFill="0" applyBorder="0" applyAlignment="0" applyProtection="0"/>
  </cellStyleXfs>
  <cellXfs count="223">
    <xf numFmtId="0" fontId="0" fillId="0" borderId="0" xfId="0"/>
    <xf numFmtId="0" fontId="2" fillId="0" borderId="0" xfId="0" applyFont="1"/>
    <xf numFmtId="0" fontId="0" fillId="0" borderId="4" xfId="0" applyBorder="1" applyAlignment="1"/>
    <xf numFmtId="0" fontId="0" fillId="0" borderId="0" xfId="0" applyBorder="1" applyAlignment="1"/>
    <xf numFmtId="0" fontId="0" fillId="0" borderId="5" xfId="0"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4" xfId="0" applyBorder="1"/>
    <xf numFmtId="0" fontId="0" fillId="0" borderId="0" xfId="0" applyBorder="1"/>
    <xf numFmtId="0" fontId="0" fillId="0" borderId="0" xfId="0" applyBorder="1" applyAlignment="1">
      <alignment horizontal="right"/>
    </xf>
    <xf numFmtId="0" fontId="7" fillId="0" borderId="0" xfId="0" applyFont="1" applyBorder="1"/>
    <xf numFmtId="0" fontId="7" fillId="0" borderId="5" xfId="0" applyFont="1" applyBorder="1"/>
    <xf numFmtId="0" fontId="0" fillId="0" borderId="5" xfId="0" applyBorder="1"/>
    <xf numFmtId="0" fontId="0" fillId="0" borderId="6" xfId="0" applyBorder="1"/>
    <xf numFmtId="0" fontId="0" fillId="0" borderId="7" xfId="0" applyBorder="1" applyAlignment="1">
      <alignment horizontal="center"/>
    </xf>
    <xf numFmtId="0" fontId="0" fillId="0" borderId="8" xfId="0" applyBorder="1" applyAlignment="1">
      <alignment horizontal="center"/>
    </xf>
    <xf numFmtId="0" fontId="2" fillId="0" borderId="0" xfId="0" applyFont="1" applyBorder="1" applyAlignment="1">
      <alignment horizontal="right"/>
    </xf>
    <xf numFmtId="0" fontId="2" fillId="0" borderId="4" xfId="0" applyFont="1" applyBorder="1"/>
    <xf numFmtId="16" fontId="0" fillId="0" borderId="0" xfId="0" applyNumberFormat="1" applyFont="1" applyBorder="1" applyAlignment="1">
      <alignment horizontal="right"/>
    </xf>
    <xf numFmtId="0" fontId="0" fillId="0" borderId="0" xfId="0" applyFont="1" applyBorder="1" applyAlignment="1">
      <alignment horizontal="right"/>
    </xf>
    <xf numFmtId="0" fontId="0" fillId="0" borderId="0" xfId="0" applyAlignment="1">
      <alignment vertical="top" wrapText="1"/>
    </xf>
    <xf numFmtId="0" fontId="0" fillId="0" borderId="4" xfId="0" applyBorder="1" applyAlignment="1">
      <alignment vertical="top" wrapText="1"/>
    </xf>
    <xf numFmtId="0" fontId="0" fillId="0" borderId="0" xfId="0" applyBorder="1" applyAlignment="1">
      <alignment vertical="top" wrapText="1"/>
    </xf>
    <xf numFmtId="0" fontId="6" fillId="0" borderId="0" xfId="0" applyFont="1" applyBorder="1" applyAlignment="1">
      <alignment horizontal="right" vertical="top" wrapText="1"/>
    </xf>
    <xf numFmtId="0" fontId="7" fillId="0" borderId="0" xfId="0" applyFont="1" applyBorder="1" applyAlignment="1">
      <alignment vertical="top" wrapText="1"/>
    </xf>
    <xf numFmtId="0" fontId="0" fillId="0" borderId="0" xfId="0" applyAlignment="1">
      <alignment wrapText="1"/>
    </xf>
    <xf numFmtId="0" fontId="16" fillId="0" borderId="0" xfId="1" applyFont="1"/>
    <xf numFmtId="4" fontId="16" fillId="0" borderId="0" xfId="1" applyNumberFormat="1" applyFont="1"/>
    <xf numFmtId="0" fontId="18" fillId="0" borderId="0" xfId="7" applyFont="1"/>
    <xf numFmtId="0" fontId="11" fillId="0" borderId="0" xfId="1" applyFont="1"/>
    <xf numFmtId="0" fontId="23" fillId="9" borderId="0" xfId="0" applyFont="1" applyFill="1"/>
    <xf numFmtId="0" fontId="25" fillId="9" borderId="0" xfId="0" applyFont="1" applyFill="1"/>
    <xf numFmtId="0" fontId="30" fillId="0" borderId="0" xfId="0" applyFont="1"/>
    <xf numFmtId="0" fontId="31" fillId="0" borderId="0" xfId="0" applyFont="1"/>
    <xf numFmtId="0" fontId="31" fillId="5" borderId="14" xfId="0" applyFont="1" applyFill="1" applyBorder="1"/>
    <xf numFmtId="0" fontId="31" fillId="5" borderId="0" xfId="0" applyFont="1" applyFill="1" applyBorder="1"/>
    <xf numFmtId="9" fontId="31" fillId="5" borderId="0" xfId="0" applyNumberFormat="1" applyFont="1" applyFill="1" applyBorder="1"/>
    <xf numFmtId="0" fontId="33" fillId="0" borderId="0" xfId="0" applyFont="1"/>
    <xf numFmtId="43" fontId="31" fillId="5" borderId="14" xfId="0" applyNumberFormat="1" applyFont="1" applyFill="1" applyBorder="1"/>
    <xf numFmtId="0" fontId="34" fillId="0" borderId="0" xfId="0" applyFont="1" applyAlignment="1">
      <alignment horizontal="center" vertical="top"/>
    </xf>
    <xf numFmtId="0" fontId="17" fillId="7" borderId="0" xfId="0" applyFont="1" applyFill="1" applyAlignment="1">
      <alignment horizontal="center" vertical="top"/>
    </xf>
    <xf numFmtId="0" fontId="17" fillId="7" borderId="0" xfId="0" applyFont="1" applyFill="1" applyAlignment="1">
      <alignment horizontal="center" vertical="top" wrapText="1"/>
    </xf>
    <xf numFmtId="43" fontId="17" fillId="7" borderId="0" xfId="0" applyNumberFormat="1" applyFont="1" applyFill="1" applyAlignment="1">
      <alignment horizontal="center" vertical="top" wrapText="1"/>
    </xf>
    <xf numFmtId="0" fontId="2" fillId="12" borderId="0" xfId="0" applyFont="1" applyFill="1"/>
    <xf numFmtId="0" fontId="36" fillId="12" borderId="0" xfId="0" applyFont="1" applyFill="1"/>
    <xf numFmtId="43" fontId="30" fillId="0" borderId="16" xfId="0" applyNumberFormat="1" applyFont="1" applyBorder="1"/>
    <xf numFmtId="43" fontId="30" fillId="0" borderId="17" xfId="0" applyNumberFormat="1" applyFont="1" applyBorder="1"/>
    <xf numFmtId="0" fontId="30" fillId="12" borderId="0" xfId="0" applyFont="1" applyFill="1"/>
    <xf numFmtId="0" fontId="37" fillId="12" borderId="0" xfId="0" applyFont="1" applyFill="1"/>
    <xf numFmtId="0" fontId="38" fillId="12" borderId="0" xfId="0" applyFont="1" applyFill="1" applyBorder="1"/>
    <xf numFmtId="0" fontId="30" fillId="12" borderId="0" xfId="0" applyFont="1" applyFill="1" applyBorder="1"/>
    <xf numFmtId="44" fontId="30" fillId="12" borderId="0" xfId="0" applyNumberFormat="1" applyFont="1" applyFill="1" applyBorder="1"/>
    <xf numFmtId="43" fontId="30" fillId="12" borderId="17" xfId="0" applyNumberFormat="1" applyFont="1" applyFill="1" applyBorder="1"/>
    <xf numFmtId="0" fontId="36" fillId="0" borderId="0" xfId="0" applyFont="1"/>
    <xf numFmtId="0" fontId="6" fillId="0" borderId="0" xfId="0" applyFont="1"/>
    <xf numFmtId="44" fontId="30" fillId="12" borderId="17" xfId="0" applyNumberFormat="1" applyFont="1" applyFill="1" applyBorder="1"/>
    <xf numFmtId="0" fontId="3" fillId="12" borderId="0" xfId="0" applyFont="1" applyFill="1"/>
    <xf numFmtId="0" fontId="39" fillId="0" borderId="0" xfId="0" applyFont="1"/>
    <xf numFmtId="44" fontId="39" fillId="0" borderId="0" xfId="0" applyNumberFormat="1" applyFont="1"/>
    <xf numFmtId="44" fontId="19" fillId="13" borderId="0" xfId="0" applyNumberFormat="1" applyFont="1" applyFill="1"/>
    <xf numFmtId="43" fontId="40" fillId="0" borderId="0" xfId="0" applyNumberFormat="1" applyFont="1"/>
    <xf numFmtId="44" fontId="2" fillId="0" borderId="0" xfId="0" applyNumberFormat="1" applyFont="1"/>
    <xf numFmtId="44" fontId="39" fillId="14" borderId="0" xfId="0" applyNumberFormat="1" applyFont="1" applyFill="1"/>
    <xf numFmtId="43" fontId="2" fillId="0" borderId="0" xfId="0" applyNumberFormat="1" applyFont="1"/>
    <xf numFmtId="43" fontId="30" fillId="0" borderId="19" xfId="0" applyNumberFormat="1" applyFont="1" applyBorder="1"/>
    <xf numFmtId="0" fontId="2" fillId="0" borderId="0" xfId="0" applyFont="1" applyAlignment="1">
      <alignment horizontal="left" vertical="center" indent="15"/>
    </xf>
    <xf numFmtId="0" fontId="8" fillId="0" borderId="0" xfId="0" applyFont="1"/>
    <xf numFmtId="0" fontId="18" fillId="0" borderId="0" xfId="0" applyFont="1" applyAlignment="1">
      <alignment horizontal="left" vertical="center" indent="12"/>
    </xf>
    <xf numFmtId="0" fontId="18" fillId="0" borderId="0" xfId="0" applyFont="1" applyAlignment="1">
      <alignment horizontal="left" vertical="center" indent="9"/>
    </xf>
    <xf numFmtId="0" fontId="18" fillId="0" borderId="0" xfId="0" applyFont="1" applyAlignment="1">
      <alignment vertical="center"/>
    </xf>
    <xf numFmtId="0" fontId="41" fillId="0" borderId="0" xfId="0" applyFont="1" applyAlignment="1">
      <alignment vertical="center"/>
    </xf>
    <xf numFmtId="0" fontId="41" fillId="0" borderId="0" xfId="0" applyFont="1" applyAlignment="1">
      <alignment horizontal="left" vertical="center" indent="9"/>
    </xf>
    <xf numFmtId="0" fontId="42" fillId="0" borderId="0" xfId="0" applyFont="1" applyAlignment="1">
      <alignment horizontal="left" vertical="center" indent="9"/>
    </xf>
    <xf numFmtId="0" fontId="8" fillId="0" borderId="0" xfId="0" applyFont="1" applyAlignment="1">
      <alignment vertical="center" wrapText="1"/>
    </xf>
    <xf numFmtId="0" fontId="8" fillId="0" borderId="0" xfId="0" applyFont="1" applyAlignment="1">
      <alignment horizontal="left" vertical="center" wrapText="1" indent="3"/>
    </xf>
    <xf numFmtId="43" fontId="8" fillId="0" borderId="0" xfId="0" applyNumberFormat="1" applyFont="1"/>
    <xf numFmtId="0" fontId="8" fillId="10" borderId="0" xfId="0" quotePrefix="1" applyFont="1" applyFill="1"/>
    <xf numFmtId="0" fontId="8" fillId="10" borderId="0" xfId="0" applyFont="1" applyFill="1"/>
    <xf numFmtId="43" fontId="8" fillId="10" borderId="0" xfId="0" applyNumberFormat="1" applyFont="1" applyFill="1"/>
    <xf numFmtId="0" fontId="8" fillId="12" borderId="0" xfId="0" applyFont="1" applyFill="1"/>
    <xf numFmtId="0" fontId="8" fillId="0" borderId="15" xfId="0" applyFont="1" applyBorder="1"/>
    <xf numFmtId="9" fontId="8" fillId="0" borderId="15" xfId="0" applyNumberFormat="1" applyFont="1" applyBorder="1"/>
    <xf numFmtId="44" fontId="8" fillId="0" borderId="15" xfId="0" applyNumberFormat="1" applyFont="1" applyBorder="1"/>
    <xf numFmtId="0" fontId="8" fillId="0" borderId="0" xfId="0" applyFont="1" applyBorder="1"/>
    <xf numFmtId="9" fontId="8" fillId="0" borderId="0" xfId="0" applyNumberFormat="1" applyFont="1" applyBorder="1"/>
    <xf numFmtId="44" fontId="8" fillId="0" borderId="0" xfId="0" applyNumberFormat="1" applyFont="1" applyBorder="1"/>
    <xf numFmtId="0" fontId="8" fillId="0" borderId="0" xfId="0" applyFont="1" applyFill="1" applyBorder="1"/>
    <xf numFmtId="44" fontId="8" fillId="0" borderId="0" xfId="0" applyNumberFormat="1" applyFont="1"/>
    <xf numFmtId="0" fontId="8" fillId="0" borderId="18" xfId="0" applyFont="1" applyBorder="1"/>
    <xf numFmtId="44" fontId="8" fillId="0" borderId="18" xfId="0" applyNumberFormat="1" applyFont="1" applyBorder="1"/>
    <xf numFmtId="0" fontId="0" fillId="0" borderId="0" xfId="0" applyFont="1"/>
    <xf numFmtId="0" fontId="0" fillId="0" borderId="0" xfId="0" applyFont="1" applyAlignment="1">
      <alignment vertical="center"/>
    </xf>
    <xf numFmtId="0" fontId="41" fillId="0" borderId="0" xfId="0" applyFont="1" applyAlignment="1">
      <alignment vertical="center" wrapText="1"/>
    </xf>
    <xf numFmtId="0" fontId="0" fillId="0" borderId="15" xfId="0" applyFont="1" applyBorder="1"/>
    <xf numFmtId="0" fontId="0" fillId="0" borderId="0" xfId="0" applyFont="1" applyBorder="1"/>
    <xf numFmtId="0" fontId="0" fillId="12" borderId="0" xfId="0" applyFont="1" applyFill="1"/>
    <xf numFmtId="0" fontId="0" fillId="0" borderId="0" xfId="0" applyFont="1" applyFill="1" applyBorder="1"/>
    <xf numFmtId="0" fontId="30" fillId="0" borderId="0" xfId="0" applyFont="1" applyAlignment="1">
      <alignment horizontal="right"/>
    </xf>
    <xf numFmtId="0" fontId="0" fillId="0" borderId="13" xfId="0" applyFont="1" applyBorder="1" applyAlignment="1">
      <alignment vertical="center"/>
    </xf>
    <xf numFmtId="43" fontId="30" fillId="6" borderId="16" xfId="0" applyNumberFormat="1" applyFont="1" applyFill="1" applyBorder="1"/>
    <xf numFmtId="43" fontId="30" fillId="6" borderId="17" xfId="0" applyNumberFormat="1" applyFont="1" applyFill="1" applyBorder="1"/>
    <xf numFmtId="0" fontId="32" fillId="0" borderId="0" xfId="0" applyFont="1" applyAlignment="1">
      <alignment horizontal="right"/>
    </xf>
    <xf numFmtId="0" fontId="31" fillId="0" borderId="0" xfId="0" applyFont="1" applyAlignment="1">
      <alignment horizontal="right"/>
    </xf>
    <xf numFmtId="0" fontId="0" fillId="10" borderId="0" xfId="0" quotePrefix="1" applyFont="1" applyFill="1"/>
    <xf numFmtId="6" fontId="8" fillId="0" borderId="0" xfId="0" applyNumberFormat="1" applyFont="1"/>
    <xf numFmtId="44" fontId="2" fillId="0" borderId="15" xfId="0" applyNumberFormat="1" applyFont="1" applyBorder="1"/>
    <xf numFmtId="44" fontId="2" fillId="0" borderId="0" xfId="0" applyNumberFormat="1" applyFont="1" applyBorder="1"/>
    <xf numFmtId="6" fontId="2" fillId="0" borderId="0" xfId="0" applyNumberFormat="1" applyFont="1"/>
    <xf numFmtId="43" fontId="44" fillId="6" borderId="16" xfId="0" applyNumberFormat="1" applyFont="1" applyFill="1" applyBorder="1"/>
    <xf numFmtId="43" fontId="44" fillId="6" borderId="17" xfId="0" applyNumberFormat="1" applyFont="1" applyFill="1" applyBorder="1"/>
    <xf numFmtId="43" fontId="44" fillId="12" borderId="17" xfId="0" applyNumberFormat="1" applyFont="1" applyFill="1" applyBorder="1"/>
    <xf numFmtId="43" fontId="6" fillId="0" borderId="0" xfId="0" applyNumberFormat="1" applyFont="1"/>
    <xf numFmtId="43" fontId="45" fillId="0" borderId="0" xfId="0" applyNumberFormat="1" applyFont="1"/>
    <xf numFmtId="9" fontId="8" fillId="0" borderId="0" xfId="0" applyNumberFormat="1" applyFont="1"/>
    <xf numFmtId="43" fontId="30" fillId="6" borderId="19" xfId="0" applyNumberFormat="1" applyFont="1" applyFill="1" applyBorder="1"/>
    <xf numFmtId="0" fontId="0" fillId="5" borderId="14" xfId="0" applyFont="1" applyFill="1" applyBorder="1"/>
    <xf numFmtId="0" fontId="0" fillId="5" borderId="0" xfId="0" applyFont="1" applyFill="1" applyBorder="1"/>
    <xf numFmtId="9" fontId="0" fillId="5" borderId="0" xfId="0" applyNumberFormat="1" applyFont="1" applyFill="1" applyBorder="1"/>
    <xf numFmtId="0" fontId="0" fillId="5" borderId="14" xfId="0" applyFont="1" applyFill="1" applyBorder="1" applyAlignment="1">
      <alignment horizontal="center" vertical="center"/>
    </xf>
    <xf numFmtId="0" fontId="31" fillId="0" borderId="0" xfId="0" applyFont="1" applyFill="1" applyBorder="1" applyAlignment="1">
      <alignment horizontal="right"/>
    </xf>
    <xf numFmtId="0" fontId="31" fillId="5" borderId="0" xfId="0" applyFont="1" applyFill="1"/>
    <xf numFmtId="0" fontId="8" fillId="5" borderId="0" xfId="0" applyFont="1" applyFill="1"/>
    <xf numFmtId="0" fontId="31" fillId="0" borderId="27" xfId="0" applyFont="1" applyBorder="1"/>
    <xf numFmtId="0" fontId="8" fillId="0" borderId="28" xfId="0" applyFont="1" applyBorder="1"/>
    <xf numFmtId="0" fontId="31" fillId="0" borderId="29" xfId="0" applyFont="1" applyBorder="1"/>
    <xf numFmtId="0" fontId="8" fillId="0" borderId="30" xfId="0" applyFont="1" applyBorder="1"/>
    <xf numFmtId="0" fontId="18" fillId="0" borderId="31" xfId="7" applyFont="1" applyBorder="1"/>
    <xf numFmtId="0" fontId="18" fillId="0" borderId="32" xfId="7" applyFont="1" applyBorder="1"/>
    <xf numFmtId="14" fontId="31" fillId="5" borderId="0" xfId="0" applyNumberFormat="1" applyFont="1" applyFill="1" applyBorder="1"/>
    <xf numFmtId="165" fontId="0" fillId="5" borderId="14" xfId="9" applyNumberFormat="1" applyFont="1" applyFill="1" applyBorder="1"/>
    <xf numFmtId="0" fontId="48" fillId="0" borderId="0" xfId="0" applyFont="1"/>
    <xf numFmtId="164" fontId="8" fillId="0" borderId="15" xfId="9" applyFont="1" applyBorder="1"/>
    <xf numFmtId="164" fontId="8" fillId="0" borderId="0" xfId="9" applyFont="1"/>
    <xf numFmtId="0" fontId="33" fillId="0" borderId="0" xfId="0" applyFont="1" applyFill="1" applyBorder="1" applyAlignment="1">
      <alignment horizontal="left"/>
    </xf>
    <xf numFmtId="9" fontId="31" fillId="5" borderId="0" xfId="0" applyNumberFormat="1" applyFont="1" applyFill="1" applyBorder="1" applyAlignment="1">
      <alignment horizontal="right"/>
    </xf>
    <xf numFmtId="0" fontId="0" fillId="10" borderId="0" xfId="0" applyFont="1" applyFill="1"/>
    <xf numFmtId="0" fontId="18" fillId="0" borderId="0" xfId="0" applyFont="1"/>
    <xf numFmtId="0" fontId="35" fillId="2" borderId="0" xfId="0" applyFont="1" applyFill="1" applyAlignment="1">
      <alignment horizontal="center" vertical="center" wrapText="1"/>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0" borderId="4" xfId="0" quotePrefix="1" applyFont="1" applyBorder="1" applyAlignment="1">
      <alignment horizontal="left" vertical="top" wrapText="1"/>
    </xf>
    <xf numFmtId="0" fontId="6" fillId="0" borderId="0" xfId="0" applyFont="1" applyBorder="1" applyAlignment="1">
      <alignment horizontal="left" vertical="top"/>
    </xf>
    <xf numFmtId="0" fontId="6" fillId="0" borderId="5" xfId="0" applyFont="1" applyBorder="1" applyAlignment="1">
      <alignment horizontal="left" vertical="top"/>
    </xf>
    <xf numFmtId="0" fontId="6" fillId="0" borderId="4" xfId="0" applyFont="1" applyBorder="1" applyAlignment="1">
      <alignment horizontal="left" vertical="top"/>
    </xf>
    <xf numFmtId="0" fontId="6" fillId="0" borderId="6" xfId="0" applyFont="1" applyBorder="1" applyAlignment="1">
      <alignment horizontal="left" vertical="top"/>
    </xf>
    <xf numFmtId="0" fontId="6" fillId="0" borderId="7" xfId="0" applyFont="1" applyBorder="1" applyAlignment="1">
      <alignment horizontal="left" vertical="top"/>
    </xf>
    <xf numFmtId="0" fontId="6" fillId="0" borderId="8" xfId="0" applyFont="1" applyBorder="1" applyAlignment="1">
      <alignment horizontal="left" vertical="top"/>
    </xf>
    <xf numFmtId="0" fontId="11" fillId="0" borderId="4" xfId="0" quotePrefix="1" applyFont="1" applyBorder="1" applyAlignment="1">
      <alignment horizontal="left" vertical="top" wrapText="1"/>
    </xf>
    <xf numFmtId="0" fontId="11" fillId="0" borderId="0" xfId="0" applyFont="1" applyBorder="1" applyAlignment="1">
      <alignment horizontal="left" vertical="top"/>
    </xf>
    <xf numFmtId="0" fontId="11" fillId="0" borderId="5" xfId="0" applyFont="1" applyBorder="1" applyAlignment="1">
      <alignment horizontal="left" vertical="top"/>
    </xf>
    <xf numFmtId="0" fontId="11" fillId="0" borderId="4" xfId="0" applyFont="1" applyBorder="1" applyAlignment="1">
      <alignment horizontal="left" vertical="top"/>
    </xf>
    <xf numFmtId="0" fontId="11" fillId="0" borderId="6" xfId="0" applyFont="1" applyBorder="1" applyAlignment="1">
      <alignment horizontal="left" vertical="top"/>
    </xf>
    <xf numFmtId="0" fontId="11" fillId="0" borderId="7" xfId="0" applyFont="1" applyBorder="1" applyAlignment="1">
      <alignment horizontal="left" vertical="top"/>
    </xf>
    <xf numFmtId="0" fontId="11" fillId="0" borderId="8" xfId="0" applyFont="1" applyBorder="1" applyAlignment="1">
      <alignment horizontal="left" vertical="top"/>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4" borderId="0" xfId="0" applyFill="1" applyBorder="1" applyAlignment="1">
      <alignment horizontal="left" vertical="top"/>
    </xf>
    <xf numFmtId="0" fontId="0" fillId="4" borderId="5" xfId="0" applyFill="1" applyBorder="1" applyAlignment="1">
      <alignment horizontal="left" vertical="top"/>
    </xf>
    <xf numFmtId="0" fontId="11" fillId="0" borderId="4" xfId="0" applyFont="1" applyBorder="1" applyAlignment="1">
      <alignment horizontal="left" vertical="top" wrapText="1"/>
    </xf>
    <xf numFmtId="0" fontId="10" fillId="0" borderId="0" xfId="0" applyFont="1" applyBorder="1" applyAlignment="1">
      <alignment horizontal="left" vertical="top"/>
    </xf>
    <xf numFmtId="0" fontId="10" fillId="0" borderId="5" xfId="0" applyFont="1" applyBorder="1" applyAlignment="1">
      <alignment horizontal="left" vertical="top"/>
    </xf>
    <xf numFmtId="0" fontId="10" fillId="0" borderId="4" xfId="0" applyFont="1" applyBorder="1" applyAlignment="1">
      <alignment horizontal="left" vertical="top"/>
    </xf>
    <xf numFmtId="0" fontId="10" fillId="0" borderId="6" xfId="0" applyFont="1" applyBorder="1" applyAlignment="1">
      <alignment horizontal="left" vertical="top"/>
    </xf>
    <xf numFmtId="0" fontId="10" fillId="0" borderId="7" xfId="0" applyFont="1" applyBorder="1" applyAlignment="1">
      <alignment horizontal="left" vertical="top"/>
    </xf>
    <xf numFmtId="0" fontId="10" fillId="0" borderId="8" xfId="0" applyFont="1" applyBorder="1" applyAlignment="1">
      <alignment horizontal="left" vertical="top"/>
    </xf>
    <xf numFmtId="0" fontId="0" fillId="0" borderId="4" xfId="0" applyFont="1" applyBorder="1" applyAlignment="1">
      <alignment horizontal="left" vertical="top" wrapText="1"/>
    </xf>
    <xf numFmtId="0" fontId="0" fillId="0" borderId="0" xfId="0" applyFont="1" applyBorder="1" applyAlignment="1">
      <alignment horizontal="left" vertical="top"/>
    </xf>
    <xf numFmtId="0" fontId="0" fillId="0" borderId="5" xfId="0" applyFont="1" applyBorder="1" applyAlignment="1">
      <alignment horizontal="left" vertical="top"/>
    </xf>
    <xf numFmtId="0" fontId="0" fillId="0" borderId="4" xfId="0" applyFont="1" applyBorder="1" applyAlignment="1">
      <alignment horizontal="left" vertical="top"/>
    </xf>
    <xf numFmtId="0" fontId="0" fillId="0" borderId="6" xfId="0" applyFont="1" applyBorder="1" applyAlignment="1">
      <alignment horizontal="left" vertical="top"/>
    </xf>
    <xf numFmtId="0" fontId="0" fillId="0" borderId="7" xfId="0" applyFont="1" applyBorder="1" applyAlignment="1">
      <alignment horizontal="left" vertical="top"/>
    </xf>
    <xf numFmtId="0" fontId="0" fillId="0" borderId="8" xfId="0" applyFont="1" applyBorder="1" applyAlignment="1">
      <alignment horizontal="left" vertical="top"/>
    </xf>
    <xf numFmtId="0" fontId="47" fillId="6" borderId="4" xfId="0" applyFont="1" applyFill="1" applyBorder="1" applyAlignment="1">
      <alignment horizontal="center" vertical="center"/>
    </xf>
    <xf numFmtId="0" fontId="47" fillId="6" borderId="0" xfId="0" applyFont="1" applyFill="1" applyAlignment="1">
      <alignment horizontal="center" vertical="center"/>
    </xf>
    <xf numFmtId="0" fontId="47" fillId="6" borderId="5" xfId="0" applyFont="1" applyFill="1" applyBorder="1" applyAlignment="1">
      <alignment horizontal="center" vertical="center"/>
    </xf>
    <xf numFmtId="0" fontId="24" fillId="9" borderId="0" xfId="0" applyFont="1" applyFill="1" applyAlignment="1">
      <alignment horizontal="left" vertical="center"/>
    </xf>
    <xf numFmtId="0" fontId="46"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0" fontId="10" fillId="0" borderId="4"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35" fillId="11" borderId="0" xfId="0" applyFont="1" applyFill="1" applyAlignment="1">
      <alignment horizontal="center" vertical="center" wrapText="1"/>
    </xf>
    <xf numFmtId="0" fontId="41" fillId="0" borderId="0" xfId="0" applyFont="1" applyAlignment="1">
      <alignment horizontal="left" vertical="center" wrapText="1"/>
    </xf>
    <xf numFmtId="0" fontId="29" fillId="2" borderId="0" xfId="0" applyFont="1" applyFill="1" applyAlignment="1">
      <alignment horizontal="center"/>
    </xf>
    <xf numFmtId="0" fontId="2" fillId="10" borderId="0" xfId="0" applyFont="1" applyFill="1" applyAlignment="1">
      <alignment horizontal="center" vertical="center" wrapText="1"/>
    </xf>
    <xf numFmtId="0" fontId="2" fillId="10" borderId="0" xfId="0" quotePrefix="1" applyFont="1" applyFill="1" applyAlignment="1">
      <alignment horizontal="center" vertical="center" wrapText="1"/>
    </xf>
    <xf numFmtId="0" fontId="43" fillId="6" borderId="20" xfId="7" applyFont="1" applyFill="1" applyBorder="1" applyAlignment="1">
      <alignment horizontal="left" vertical="top" wrapText="1"/>
    </xf>
    <xf numFmtId="0" fontId="18" fillId="6" borderId="12" xfId="7" applyFont="1" applyFill="1" applyBorder="1" applyAlignment="1">
      <alignment horizontal="left" vertical="top" wrapText="1"/>
    </xf>
    <xf numFmtId="0" fontId="18" fillId="6" borderId="21" xfId="7" applyFont="1" applyFill="1" applyBorder="1" applyAlignment="1">
      <alignment horizontal="left" vertical="top" wrapText="1"/>
    </xf>
    <xf numFmtId="0" fontId="18" fillId="6" borderId="11" xfId="7" applyFont="1" applyFill="1" applyBorder="1" applyAlignment="1">
      <alignment horizontal="left" vertical="top" wrapText="1"/>
    </xf>
    <xf numFmtId="0" fontId="18" fillId="6" borderId="0" xfId="7" applyFont="1" applyFill="1" applyBorder="1" applyAlignment="1">
      <alignment horizontal="left" vertical="top" wrapText="1"/>
    </xf>
    <xf numFmtId="0" fontId="18" fillId="6" borderId="22" xfId="7" applyFont="1" applyFill="1" applyBorder="1" applyAlignment="1">
      <alignment horizontal="left" vertical="top" wrapText="1"/>
    </xf>
    <xf numFmtId="0" fontId="18" fillId="6" borderId="10" xfId="7" applyFont="1" applyFill="1" applyBorder="1" applyAlignment="1">
      <alignment horizontal="left" vertical="top" wrapText="1"/>
    </xf>
    <xf numFmtId="0" fontId="18" fillId="6" borderId="9" xfId="7" applyFont="1" applyFill="1" applyBorder="1" applyAlignment="1">
      <alignment horizontal="left" vertical="top" wrapText="1"/>
    </xf>
    <xf numFmtId="0" fontId="18" fillId="6" borderId="23" xfId="7" applyFont="1" applyFill="1" applyBorder="1" applyAlignment="1">
      <alignment horizontal="left" vertical="top" wrapText="1"/>
    </xf>
    <xf numFmtId="0" fontId="31" fillId="5" borderId="25" xfId="0" applyFont="1" applyFill="1" applyBorder="1" applyAlignment="1">
      <alignment horizontal="center"/>
    </xf>
    <xf numFmtId="0" fontId="31" fillId="5" borderId="26" xfId="0" applyFont="1" applyFill="1" applyBorder="1" applyAlignment="1">
      <alignment horizontal="center"/>
    </xf>
    <xf numFmtId="0" fontId="20" fillId="7" borderId="0" xfId="7" applyFont="1" applyFill="1" applyAlignment="1">
      <alignment horizontal="center" vertical="center"/>
    </xf>
    <xf numFmtId="0" fontId="31" fillId="5" borderId="24" xfId="0" quotePrefix="1" applyFont="1" applyFill="1" applyBorder="1" applyAlignment="1">
      <alignment horizontal="left"/>
    </xf>
    <xf numFmtId="0" fontId="31" fillId="5" borderId="0" xfId="0" quotePrefix="1" applyFont="1" applyFill="1" applyBorder="1" applyAlignment="1">
      <alignment horizontal="left"/>
    </xf>
    <xf numFmtId="0" fontId="20" fillId="7" borderId="0" xfId="7" applyFont="1" applyFill="1" applyAlignment="1">
      <alignment horizontal="center" vertical="center" wrapText="1"/>
    </xf>
    <xf numFmtId="0" fontId="52" fillId="8" borderId="0" xfId="1" applyFont="1" applyFill="1" applyBorder="1" applyAlignment="1">
      <alignment horizontal="left" vertical="center" wrapText="1"/>
    </xf>
    <xf numFmtId="0" fontId="54" fillId="6" borderId="0" xfId="7" applyFont="1" applyFill="1" applyBorder="1" applyAlignment="1">
      <alignment horizontal="left" vertical="top" wrapText="1"/>
    </xf>
    <xf numFmtId="0" fontId="50" fillId="2" borderId="0" xfId="0" applyFont="1" applyFill="1" applyAlignment="1">
      <alignment horizontal="center"/>
    </xf>
    <xf numFmtId="0" fontId="21" fillId="8" borderId="0" xfId="1" applyFont="1" applyFill="1" applyBorder="1" applyAlignment="1">
      <alignment horizontal="left" vertical="center" wrapText="1"/>
    </xf>
    <xf numFmtId="0" fontId="54" fillId="6" borderId="1" xfId="7" applyFont="1" applyFill="1" applyBorder="1" applyAlignment="1">
      <alignment horizontal="left" vertical="top" wrapText="1"/>
    </xf>
    <xf numFmtId="0" fontId="54" fillId="6" borderId="2" xfId="7" applyFont="1" applyFill="1" applyBorder="1" applyAlignment="1">
      <alignment horizontal="left" vertical="top" wrapText="1"/>
    </xf>
    <xf numFmtId="0" fontId="54" fillId="6" borderId="33" xfId="7" applyFont="1" applyFill="1" applyBorder="1" applyAlignment="1">
      <alignment horizontal="left" vertical="top" wrapText="1"/>
    </xf>
    <xf numFmtId="0" fontId="54" fillId="6" borderId="4" xfId="7" applyFont="1" applyFill="1" applyBorder="1" applyAlignment="1">
      <alignment horizontal="left" vertical="top" wrapText="1"/>
    </xf>
    <xf numFmtId="0" fontId="54" fillId="6" borderId="34" xfId="7" applyFont="1" applyFill="1" applyBorder="1" applyAlignment="1">
      <alignment horizontal="left" vertical="top" wrapText="1"/>
    </xf>
    <xf numFmtId="0" fontId="54" fillId="6" borderId="35" xfId="7" applyFont="1" applyFill="1" applyBorder="1" applyAlignment="1">
      <alignment horizontal="left" vertical="top" wrapText="1"/>
    </xf>
    <xf numFmtId="0" fontId="54" fillId="6" borderId="36" xfId="7" applyFont="1" applyFill="1" applyBorder="1" applyAlignment="1">
      <alignment horizontal="left" vertical="top" wrapText="1"/>
    </xf>
    <xf numFmtId="0" fontId="54" fillId="6" borderId="37" xfId="7" applyFont="1" applyFill="1" applyBorder="1" applyAlignment="1">
      <alignment horizontal="left" vertical="top" wrapText="1"/>
    </xf>
  </cellXfs>
  <cellStyles count="10">
    <cellStyle name="Lien hypertexte 2" xfId="5" xr:uid="{00000000-0005-0000-0000-000000000000}"/>
    <cellStyle name="Milliers" xfId="9" builtinId="3"/>
    <cellStyle name="Milliers 2" xfId="2" xr:uid="{00000000-0005-0000-0000-000002000000}"/>
    <cellStyle name="Normal" xfId="0" builtinId="0"/>
    <cellStyle name="Normal 2" xfId="1" xr:uid="{00000000-0005-0000-0000-000004000000}"/>
    <cellStyle name="Normal 2 4" xfId="6" xr:uid="{00000000-0005-0000-0000-000005000000}"/>
    <cellStyle name="Normal 3" xfId="7" xr:uid="{00000000-0005-0000-0000-000006000000}"/>
    <cellStyle name="Normal 7" xfId="4" xr:uid="{00000000-0005-0000-0000-000007000000}"/>
    <cellStyle name="Pourcentage 2" xfId="3" xr:uid="{00000000-0005-0000-0000-000008000000}"/>
    <cellStyle name="Pourcentage 3" xfId="8" xr:uid="{00000000-0005-0000-0000-000009000000}"/>
  </cellStyles>
  <dxfs count="0"/>
  <tableStyles count="0" defaultTableStyle="TableStyleMedium2" defaultPivotStyle="PivotStyleLight16"/>
  <colors>
    <mruColors>
      <color rgb="FF660066"/>
      <color rgb="FF9900FF"/>
      <color rgb="FFCC00CC"/>
      <color rgb="FF993366"/>
      <color rgb="FFFF9933"/>
      <color rgb="FF990033"/>
      <color rgb="FFFDF0E9"/>
      <color rgb="FF9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Ex  Maternit&#233; VIP'!A1"/><Relationship Id="rId1" Type="http://schemas.openxmlformats.org/officeDocument/2006/relationships/hyperlink" Target="#'Devis TJP'!A1"/><Relationship Id="rId6" Type="http://schemas.openxmlformats.org/officeDocument/2006/relationships/hyperlink" Target="#'Ex  Chirurgie'!A1"/><Relationship Id="rId5" Type="http://schemas.openxmlformats.org/officeDocument/2006/relationships/hyperlink" Target="#'Devis GHS'!A1"/><Relationship Id="rId4" Type="http://schemas.openxmlformats.org/officeDocument/2006/relationships/image" Target="../media/image2.svg"/></Relationships>
</file>

<file path=xl/drawings/_rels/drawing2.xml.rels><?xml version="1.0" encoding="UTF-8" standalone="yes"?>
<Relationships xmlns="http://schemas.openxmlformats.org/package/2006/relationships"><Relationship Id="rId3" Type="http://schemas.openxmlformats.org/officeDocument/2006/relationships/hyperlink" Target="#'Devis GHS'!I19:L25"/><Relationship Id="rId2" Type="http://schemas.openxmlformats.org/officeDocument/2006/relationships/image" Target="../media/image3.png"/><Relationship Id="rId1" Type="http://schemas.openxmlformats.org/officeDocument/2006/relationships/hyperlink" Target="#'Fiche de contenu d&#233;taill&#233;e'!A1"/><Relationship Id="rId5" Type="http://schemas.openxmlformats.org/officeDocument/2006/relationships/hyperlink" Target="#'Devis GHS'!H64:M122"/><Relationship Id="rId4" Type="http://schemas.openxmlformats.org/officeDocument/2006/relationships/hyperlink" Target="#'Devis GHS'!I32:I33"/></Relationships>
</file>

<file path=xl/drawings/_rels/drawing3.xml.rels><?xml version="1.0" encoding="UTF-8" standalone="yes"?>
<Relationships xmlns="http://schemas.openxmlformats.org/package/2006/relationships"><Relationship Id="rId3" Type="http://schemas.openxmlformats.org/officeDocument/2006/relationships/hyperlink" Target="#'Devis TJP'!J19:L25"/><Relationship Id="rId2" Type="http://schemas.openxmlformats.org/officeDocument/2006/relationships/image" Target="../media/image3.png"/><Relationship Id="rId1" Type="http://schemas.openxmlformats.org/officeDocument/2006/relationships/hyperlink" Target="#'Fiche de contenu d&#233;taill&#233;e'!A1"/><Relationship Id="rId4" Type="http://schemas.openxmlformats.org/officeDocument/2006/relationships/hyperlink" Target="#'Devis TJP'!H58:M112"/></Relationships>
</file>

<file path=xl/drawings/_rels/drawing4.xml.rels><?xml version="1.0" encoding="UTF-8" standalone="yes"?>
<Relationships xmlns="http://schemas.openxmlformats.org/package/2006/relationships"><Relationship Id="rId3" Type="http://schemas.openxmlformats.org/officeDocument/2006/relationships/hyperlink" Target="#'Fiche de contenu d&#233;taill&#233;e'!A1"/><Relationship Id="rId2" Type="http://schemas.openxmlformats.org/officeDocument/2006/relationships/image" Target="../media/image4.png"/><Relationship Id="rId1" Type="http://schemas.openxmlformats.org/officeDocument/2006/relationships/hyperlink" Target="#'Ex  Chirurgie'!I16"/></Relationships>
</file>

<file path=xl/drawings/_rels/drawing5.xml.rels><?xml version="1.0" encoding="UTF-8" standalone="yes"?>
<Relationships xmlns="http://schemas.openxmlformats.org/package/2006/relationships"><Relationship Id="rId3" Type="http://schemas.openxmlformats.org/officeDocument/2006/relationships/hyperlink" Target="#'Maternit&#233; VIP'!I112:L112"/><Relationship Id="rId2" Type="http://schemas.openxmlformats.org/officeDocument/2006/relationships/hyperlink" Target="#'Maternit&#233; VIP'!J83:L110"/><Relationship Id="rId1" Type="http://schemas.openxmlformats.org/officeDocument/2006/relationships/hyperlink" Target="#'Fiche de contenu d&#233;taill&#233;e'!A1"/><Relationship Id="rId5" Type="http://schemas.openxmlformats.org/officeDocument/2006/relationships/hyperlink" Target="#'Ex  Maternit&#233; VIP'!I16"/><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8</xdr:col>
      <xdr:colOff>464819</xdr:colOff>
      <xdr:row>106</xdr:row>
      <xdr:rowOff>46989</xdr:rowOff>
    </xdr:from>
    <xdr:to>
      <xdr:col>10</xdr:col>
      <xdr:colOff>639444</xdr:colOff>
      <xdr:row>108</xdr:row>
      <xdr:rowOff>114300</xdr:rowOff>
    </xdr:to>
    <xdr:sp macro="" textlink="">
      <xdr:nvSpPr>
        <xdr:cNvPr id="22" name="ZoneTexte 21">
          <a:hlinkClick xmlns:r="http://schemas.openxmlformats.org/officeDocument/2006/relationships" r:id="rId1"/>
          <a:extLst>
            <a:ext uri="{FF2B5EF4-FFF2-40B4-BE49-F238E27FC236}">
              <a16:creationId xmlns:a16="http://schemas.microsoft.com/office/drawing/2014/main" id="{00000000-0008-0000-0000-000016000000}"/>
            </a:ext>
          </a:extLst>
        </xdr:cNvPr>
        <xdr:cNvSpPr txBox="1"/>
      </xdr:nvSpPr>
      <xdr:spPr>
        <a:xfrm>
          <a:off x="9540239" y="22244049"/>
          <a:ext cx="2003425" cy="372111"/>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lstStyle/>
        <a:p>
          <a:pPr algn="ctr"/>
          <a:r>
            <a:rPr lang="fr-FR" sz="900" b="1">
              <a:latin typeface="Verdana" panose="020B0604030504040204" pitchFamily="34" charset="0"/>
              <a:ea typeface="Verdana" panose="020B0604030504040204" pitchFamily="34" charset="0"/>
            </a:rPr>
            <a:t>Maquette</a:t>
          </a:r>
          <a:r>
            <a:rPr lang="fr-FR" sz="900" b="1" baseline="0">
              <a:latin typeface="Verdana" panose="020B0604030504040204" pitchFamily="34" charset="0"/>
              <a:ea typeface="Verdana" panose="020B0604030504040204" pitchFamily="34" charset="0"/>
            </a:rPr>
            <a:t> : </a:t>
          </a:r>
        </a:p>
        <a:p>
          <a:pPr algn="ctr"/>
          <a:r>
            <a:rPr lang="fr-FR" sz="900" b="1" baseline="0">
              <a:latin typeface="Verdana" panose="020B0604030504040204" pitchFamily="34" charset="0"/>
              <a:ea typeface="Verdana" panose="020B0604030504040204" pitchFamily="34" charset="0"/>
            </a:rPr>
            <a:t>DEVIS séjour </a:t>
          </a:r>
          <a:r>
            <a:rPr lang="fr-FR" sz="900" b="1">
              <a:latin typeface="Verdana" panose="020B0604030504040204" pitchFamily="34" charset="0"/>
              <a:ea typeface="Verdana" panose="020B0604030504040204" pitchFamily="34" charset="0"/>
            </a:rPr>
            <a:t>TJP</a:t>
          </a:r>
        </a:p>
      </xdr:txBody>
    </xdr:sp>
    <xdr:clientData/>
  </xdr:twoCellAnchor>
  <xdr:twoCellAnchor>
    <xdr:from>
      <xdr:col>8</xdr:col>
      <xdr:colOff>382905</xdr:colOff>
      <xdr:row>118</xdr:row>
      <xdr:rowOff>58419</xdr:rowOff>
    </xdr:from>
    <xdr:to>
      <xdr:col>10</xdr:col>
      <xdr:colOff>658495</xdr:colOff>
      <xdr:row>121</xdr:row>
      <xdr:rowOff>38100</xdr:rowOff>
    </xdr:to>
    <xdr:sp macro="" textlink="">
      <xdr:nvSpPr>
        <xdr:cNvPr id="23" name="ZoneTexte 22">
          <a:hlinkClick xmlns:r="http://schemas.openxmlformats.org/officeDocument/2006/relationships" r:id="rId2"/>
          <a:extLst>
            <a:ext uri="{FF2B5EF4-FFF2-40B4-BE49-F238E27FC236}">
              <a16:creationId xmlns:a16="http://schemas.microsoft.com/office/drawing/2014/main" id="{00000000-0008-0000-0000-000017000000}"/>
            </a:ext>
          </a:extLst>
        </xdr:cNvPr>
        <xdr:cNvSpPr txBox="1"/>
      </xdr:nvSpPr>
      <xdr:spPr>
        <a:xfrm>
          <a:off x="6993255" y="22927944"/>
          <a:ext cx="1951990" cy="436881"/>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lstStyle/>
        <a:p>
          <a:pPr algn="ctr"/>
          <a:r>
            <a:rPr lang="fr-FR" sz="900" b="1">
              <a:latin typeface="Verdana" panose="020B0604030504040204" pitchFamily="34" charset="0"/>
              <a:ea typeface="Verdana" panose="020B0604030504040204" pitchFamily="34" charset="0"/>
            </a:rPr>
            <a:t>Exemple : </a:t>
          </a:r>
        </a:p>
        <a:p>
          <a:pPr algn="ctr"/>
          <a:r>
            <a:rPr lang="fr-FR" sz="900" b="1">
              <a:latin typeface="Verdana" panose="020B0604030504040204" pitchFamily="34" charset="0"/>
              <a:ea typeface="Verdana" panose="020B0604030504040204" pitchFamily="34" charset="0"/>
            </a:rPr>
            <a:t>Devis séjour Maternité VIP</a:t>
          </a:r>
        </a:p>
      </xdr:txBody>
    </xdr:sp>
    <xdr:clientData/>
  </xdr:twoCellAnchor>
  <xdr:twoCellAnchor editAs="oneCell">
    <xdr:from>
      <xdr:col>1</xdr:col>
      <xdr:colOff>937260</xdr:colOff>
      <xdr:row>17</xdr:row>
      <xdr:rowOff>45720</xdr:rowOff>
    </xdr:from>
    <xdr:to>
      <xdr:col>1</xdr:col>
      <xdr:colOff>1331172</xdr:colOff>
      <xdr:row>19</xdr:row>
      <xdr:rowOff>169122</xdr:rowOff>
    </xdr:to>
    <xdr:pic>
      <xdr:nvPicPr>
        <xdr:cNvPr id="26" name="Graphique 6" descr="Signe pouce en haut avec un remplissage uni">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211580" y="5113020"/>
          <a:ext cx="460587" cy="460587"/>
        </a:xfrm>
        <a:prstGeom prst="rect">
          <a:avLst/>
        </a:prstGeom>
      </xdr:spPr>
    </xdr:pic>
    <xdr:clientData/>
  </xdr:twoCellAnchor>
  <xdr:twoCellAnchor>
    <xdr:from>
      <xdr:col>8</xdr:col>
      <xdr:colOff>781381</xdr:colOff>
      <xdr:row>74</xdr:row>
      <xdr:rowOff>149114</xdr:rowOff>
    </xdr:from>
    <xdr:to>
      <xdr:col>10</xdr:col>
      <xdr:colOff>686241</xdr:colOff>
      <xdr:row>77</xdr:row>
      <xdr:rowOff>57150</xdr:rowOff>
    </xdr:to>
    <xdr:sp macro="" textlink="">
      <xdr:nvSpPr>
        <xdr:cNvPr id="27" name="ZoneTexte 26">
          <a:hlinkClick xmlns:r="http://schemas.openxmlformats.org/officeDocument/2006/relationships" r:id="rId5"/>
          <a:extLst>
            <a:ext uri="{FF2B5EF4-FFF2-40B4-BE49-F238E27FC236}">
              <a16:creationId xmlns:a16="http://schemas.microsoft.com/office/drawing/2014/main" id="{00000000-0008-0000-0000-00001B000000}"/>
            </a:ext>
          </a:extLst>
        </xdr:cNvPr>
        <xdr:cNvSpPr txBox="1"/>
      </xdr:nvSpPr>
      <xdr:spPr>
        <a:xfrm>
          <a:off x="8010856" y="13369814"/>
          <a:ext cx="1733660" cy="393811"/>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lstStyle/>
        <a:p>
          <a:pPr algn="ctr"/>
          <a:r>
            <a:rPr lang="fr-FR" sz="900" b="1">
              <a:latin typeface="Verdana" panose="020B0604030504040204" pitchFamily="34" charset="0"/>
              <a:ea typeface="Verdana" panose="020B0604030504040204" pitchFamily="34" charset="0"/>
            </a:rPr>
            <a:t>Maquette</a:t>
          </a:r>
          <a:r>
            <a:rPr lang="fr-FR" sz="900" b="1" baseline="0">
              <a:latin typeface="Verdana" panose="020B0604030504040204" pitchFamily="34" charset="0"/>
              <a:ea typeface="Verdana" panose="020B0604030504040204" pitchFamily="34" charset="0"/>
            </a:rPr>
            <a:t> : </a:t>
          </a:r>
        </a:p>
        <a:p>
          <a:pPr algn="ctr"/>
          <a:r>
            <a:rPr lang="fr-FR" sz="900" b="1" baseline="0">
              <a:latin typeface="Verdana" panose="020B0604030504040204" pitchFamily="34" charset="0"/>
              <a:ea typeface="Verdana" panose="020B0604030504040204" pitchFamily="34" charset="0"/>
            </a:rPr>
            <a:t>DEVIS  séjour </a:t>
          </a:r>
          <a:r>
            <a:rPr lang="fr-FR" sz="900" b="1">
              <a:latin typeface="Verdana" panose="020B0604030504040204" pitchFamily="34" charset="0"/>
              <a:ea typeface="Verdana" panose="020B0604030504040204" pitchFamily="34" charset="0"/>
            </a:rPr>
            <a:t>GHS</a:t>
          </a:r>
        </a:p>
      </xdr:txBody>
    </xdr:sp>
    <xdr:clientData/>
  </xdr:twoCellAnchor>
  <xdr:twoCellAnchor>
    <xdr:from>
      <xdr:col>8</xdr:col>
      <xdr:colOff>763656</xdr:colOff>
      <xdr:row>95</xdr:row>
      <xdr:rowOff>134702</xdr:rowOff>
    </xdr:from>
    <xdr:to>
      <xdr:col>10</xdr:col>
      <xdr:colOff>717274</xdr:colOff>
      <xdr:row>98</xdr:row>
      <xdr:rowOff>19050</xdr:rowOff>
    </xdr:to>
    <xdr:sp macro="" textlink="">
      <xdr:nvSpPr>
        <xdr:cNvPr id="28" name="ZoneTexte 27">
          <a:hlinkClick xmlns:r="http://schemas.openxmlformats.org/officeDocument/2006/relationships" r:id="rId6"/>
          <a:extLst>
            <a:ext uri="{FF2B5EF4-FFF2-40B4-BE49-F238E27FC236}">
              <a16:creationId xmlns:a16="http://schemas.microsoft.com/office/drawing/2014/main" id="{00000000-0008-0000-0000-00001C000000}"/>
            </a:ext>
          </a:extLst>
        </xdr:cNvPr>
        <xdr:cNvSpPr txBox="1"/>
      </xdr:nvSpPr>
      <xdr:spPr>
        <a:xfrm>
          <a:off x="7374006" y="19680002"/>
          <a:ext cx="1630018" cy="512998"/>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lstStyle/>
        <a:p>
          <a:pPr algn="ctr"/>
          <a:r>
            <a:rPr lang="fr-FR" sz="900" b="1">
              <a:latin typeface="Verdana" panose="020B0604030504040204" pitchFamily="34" charset="0"/>
              <a:ea typeface="Verdana" panose="020B0604030504040204" pitchFamily="34" charset="0"/>
            </a:rPr>
            <a:t>Exemple : </a:t>
          </a:r>
        </a:p>
        <a:p>
          <a:pPr algn="ctr"/>
          <a:r>
            <a:rPr lang="fr-FR" sz="900" b="1">
              <a:latin typeface="Verdana" panose="020B0604030504040204" pitchFamily="34" charset="0"/>
              <a:ea typeface="Verdana" panose="020B0604030504040204" pitchFamily="34" charset="0"/>
            </a:rPr>
            <a:t>devis séjour chirurgie</a:t>
          </a:r>
        </a:p>
        <a:p>
          <a:pPr algn="ctr"/>
          <a:endParaRPr lang="fr-FR" sz="900" b="1">
            <a:latin typeface="Verdana" panose="020B0604030504040204" pitchFamily="34" charset="0"/>
            <a:ea typeface="Verdana" panose="020B060403050404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139699</xdr:colOff>
      <xdr:row>1</xdr:row>
      <xdr:rowOff>56603</xdr:rowOff>
    </xdr:from>
    <xdr:to>
      <xdr:col>1</xdr:col>
      <xdr:colOff>593270</xdr:colOff>
      <xdr:row>1</xdr:row>
      <xdr:rowOff>424542</xdr:rowOff>
    </xdr:to>
    <xdr:sp macro="" textlink="">
      <xdr:nvSpPr>
        <xdr:cNvPr id="2" name="ZoneTexte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139699" y="111032"/>
          <a:ext cx="1378857" cy="367939"/>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fr-FR" sz="1100" b="1">
              <a:latin typeface="Verdana" panose="020B0604030504040204" pitchFamily="34" charset="0"/>
              <a:ea typeface="Verdana" panose="020B0604030504040204" pitchFamily="34" charset="0"/>
            </a:rPr>
            <a:t>Retour</a:t>
          </a:r>
          <a:r>
            <a:rPr lang="fr-FR" sz="1100" b="1" baseline="0">
              <a:latin typeface="Verdana" panose="020B0604030504040204" pitchFamily="34" charset="0"/>
              <a:ea typeface="Verdana" panose="020B0604030504040204" pitchFamily="34" charset="0"/>
            </a:rPr>
            <a:t> </a:t>
          </a:r>
          <a:r>
            <a:rPr lang="fr-FR" sz="1050" b="1" baseline="0">
              <a:latin typeface="Verdana" panose="020B0604030504040204" pitchFamily="34" charset="0"/>
              <a:ea typeface="Verdana" panose="020B0604030504040204" pitchFamily="34" charset="0"/>
            </a:rPr>
            <a:t>accueil</a:t>
          </a:r>
          <a:endParaRPr lang="fr-FR" sz="1100" b="1">
            <a:latin typeface="Verdana" panose="020B0604030504040204" pitchFamily="34" charset="0"/>
            <a:ea typeface="Verdana" panose="020B0604030504040204" pitchFamily="34" charset="0"/>
          </a:endParaRPr>
        </a:p>
      </xdr:txBody>
    </xdr:sp>
    <xdr:clientData/>
  </xdr:twoCellAnchor>
  <xdr:twoCellAnchor>
    <xdr:from>
      <xdr:col>0</xdr:col>
      <xdr:colOff>136342</xdr:colOff>
      <xdr:row>2</xdr:row>
      <xdr:rowOff>118011</xdr:rowOff>
    </xdr:from>
    <xdr:to>
      <xdr:col>7</xdr:col>
      <xdr:colOff>489858</xdr:colOff>
      <xdr:row>6</xdr:row>
      <xdr:rowOff>0</xdr:rowOff>
    </xdr:to>
    <xdr:sp macro="" textlink="">
      <xdr:nvSpPr>
        <xdr:cNvPr id="4" name="ZoneTexte 3">
          <a:extLst>
            <a:ext uri="{FF2B5EF4-FFF2-40B4-BE49-F238E27FC236}">
              <a16:creationId xmlns:a16="http://schemas.microsoft.com/office/drawing/2014/main" id="{00000000-0008-0000-0100-000004000000}"/>
            </a:ext>
          </a:extLst>
        </xdr:cNvPr>
        <xdr:cNvSpPr txBox="1"/>
      </xdr:nvSpPr>
      <xdr:spPr>
        <a:xfrm>
          <a:off x="136342" y="662297"/>
          <a:ext cx="12872087" cy="611333"/>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fr-FR" sz="1600" b="1" i="1">
              <a:solidFill>
                <a:schemeClr val="lt1"/>
              </a:solidFill>
              <a:effectLst/>
              <a:latin typeface="+mn-lt"/>
              <a:ea typeface="+mn-ea"/>
              <a:cs typeface="+mn-cs"/>
            </a:rPr>
            <a:t>Ce document permet</a:t>
          </a:r>
          <a:r>
            <a:rPr lang="fr-FR" sz="1600" b="1" i="1" baseline="0">
              <a:solidFill>
                <a:schemeClr val="lt1"/>
              </a:solidFill>
              <a:effectLst/>
              <a:latin typeface="+mn-lt"/>
              <a:ea typeface="+mn-ea"/>
              <a:cs typeface="+mn-cs"/>
            </a:rPr>
            <a:t> de lister de manière analytique </a:t>
          </a:r>
          <a:r>
            <a:rPr lang="fr-FR" sz="1600" b="1" i="1" u="sng" baseline="0">
              <a:solidFill>
                <a:schemeClr val="bg1"/>
              </a:solidFill>
              <a:effectLst/>
              <a:latin typeface="+mn-lt"/>
              <a:ea typeface="+mn-ea"/>
              <a:cs typeface="+mn-cs"/>
            </a:rPr>
            <a:t>et non juridique </a:t>
          </a:r>
          <a:r>
            <a:rPr lang="fr-FR" sz="1600" b="1" i="1" baseline="0">
              <a:solidFill>
                <a:schemeClr val="lt1"/>
              </a:solidFill>
              <a:effectLst/>
              <a:latin typeface="+mn-lt"/>
              <a:ea typeface="+mn-ea"/>
              <a:cs typeface="+mn-cs"/>
            </a:rPr>
            <a:t>les prestations issues d'une hospitalisation.</a:t>
          </a:r>
          <a:endParaRPr lang="fr-FR" sz="1600" i="1">
            <a:effectLst/>
          </a:endParaRPr>
        </a:p>
        <a:p>
          <a:r>
            <a:rPr lang="fr-FR" sz="1600" b="1" i="1" baseline="0">
              <a:solidFill>
                <a:schemeClr val="lt1"/>
              </a:solidFill>
              <a:effectLst/>
              <a:latin typeface="+mn-lt"/>
              <a:ea typeface="+mn-ea"/>
              <a:cs typeface="+mn-cs"/>
            </a:rPr>
            <a:t>Le détail du devis est réalisé sur le principe d'une information préalable, juste et exhaustive, pour son consentement éclairé et son engagement.</a:t>
          </a:r>
          <a:endParaRPr lang="fr-FR" sz="1600" i="1">
            <a:effectLst/>
          </a:endParaRPr>
        </a:p>
      </xdr:txBody>
    </xdr:sp>
    <xdr:clientData/>
  </xdr:twoCellAnchor>
  <xdr:twoCellAnchor>
    <xdr:from>
      <xdr:col>3</xdr:col>
      <xdr:colOff>66799</xdr:colOff>
      <xdr:row>7</xdr:row>
      <xdr:rowOff>83040</xdr:rowOff>
    </xdr:from>
    <xdr:to>
      <xdr:col>3</xdr:col>
      <xdr:colOff>1142615</xdr:colOff>
      <xdr:row>13</xdr:row>
      <xdr:rowOff>80902</xdr:rowOff>
    </xdr:to>
    <xdr:sp macro="" textlink="">
      <xdr:nvSpPr>
        <xdr:cNvPr id="7" name="ZoneTexte 6">
          <a:extLst>
            <a:ext uri="{FF2B5EF4-FFF2-40B4-BE49-F238E27FC236}">
              <a16:creationId xmlns:a16="http://schemas.microsoft.com/office/drawing/2014/main" id="{00000000-0008-0000-0100-000007000000}"/>
            </a:ext>
          </a:extLst>
        </xdr:cNvPr>
        <xdr:cNvSpPr txBox="1"/>
      </xdr:nvSpPr>
      <xdr:spPr>
        <a:xfrm>
          <a:off x="3332513" y="1944497"/>
          <a:ext cx="1075816" cy="12714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i="1"/>
            <a:t>Votre logo</a:t>
          </a:r>
        </a:p>
        <a:p>
          <a:pPr algn="ctr"/>
          <a:r>
            <a:rPr lang="fr-FR" sz="4000">
              <a:sym typeface="Webdings" panose="05030102010509060703" pitchFamily="18" charset="2"/>
            </a:rPr>
            <a:t></a:t>
          </a:r>
          <a:endParaRPr lang="fr-FR" sz="4000"/>
        </a:p>
      </xdr:txBody>
    </xdr:sp>
    <xdr:clientData/>
  </xdr:twoCellAnchor>
  <xdr:twoCellAnchor>
    <xdr:from>
      <xdr:col>3</xdr:col>
      <xdr:colOff>2008909</xdr:colOff>
      <xdr:row>133</xdr:row>
      <xdr:rowOff>155864</xdr:rowOff>
    </xdr:from>
    <xdr:to>
      <xdr:col>3</xdr:col>
      <xdr:colOff>2621231</xdr:colOff>
      <xdr:row>135</xdr:row>
      <xdr:rowOff>68407</xdr:rowOff>
    </xdr:to>
    <xdr:pic>
      <xdr:nvPicPr>
        <xdr:cNvPr id="8" name="Image 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90454" y="22375091"/>
          <a:ext cx="612322" cy="639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99950</xdr:colOff>
      <xdr:row>13</xdr:row>
      <xdr:rowOff>92898</xdr:rowOff>
    </xdr:from>
    <xdr:to>
      <xdr:col>2</xdr:col>
      <xdr:colOff>696686</xdr:colOff>
      <xdr:row>21</xdr:row>
      <xdr:rowOff>10887</xdr:rowOff>
    </xdr:to>
    <xdr:sp macro="" textlink="">
      <xdr:nvSpPr>
        <xdr:cNvPr id="9" name="ZoneTexte 8">
          <a:hlinkClick xmlns:r="http://schemas.openxmlformats.org/officeDocument/2006/relationships" r:id="rId3"/>
          <a:extLst>
            <a:ext uri="{FF2B5EF4-FFF2-40B4-BE49-F238E27FC236}">
              <a16:creationId xmlns:a16="http://schemas.microsoft.com/office/drawing/2014/main" id="{00000000-0008-0000-0100-000009000000}"/>
            </a:ext>
          </a:extLst>
        </xdr:cNvPr>
        <xdr:cNvSpPr txBox="1"/>
      </xdr:nvSpPr>
      <xdr:spPr>
        <a:xfrm>
          <a:off x="99950" y="3227984"/>
          <a:ext cx="2447307" cy="1605274"/>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fr-FR" sz="1200" b="1">
              <a:latin typeface="Verdana" panose="020B0604030504040204" pitchFamily="34" charset="0"/>
              <a:ea typeface="Verdana" panose="020B0604030504040204" pitchFamily="34" charset="0"/>
            </a:rPr>
            <a:t>Le praticien référent ou responsable</a:t>
          </a:r>
          <a:r>
            <a:rPr lang="fr-FR" sz="1200" b="1" baseline="0">
              <a:latin typeface="Verdana" panose="020B0604030504040204" pitchFamily="34" charset="0"/>
              <a:ea typeface="Verdana" panose="020B0604030504040204" pitchFamily="34" charset="0"/>
            </a:rPr>
            <a:t> du patient liste les consultations prévues, la durée de séjour et les différentes UM, les médicaments envisagées notamment les "en sus".  </a:t>
          </a:r>
          <a:r>
            <a:rPr lang="fr-FR" sz="1200" b="1" baseline="0">
              <a:latin typeface="Verdana" panose="020B0604030504040204" pitchFamily="34" charset="0"/>
              <a:ea typeface="Verdana" panose="020B0604030504040204" pitchFamily="34" charset="0"/>
              <a:sym typeface="Wingdings" panose="05000000000000000000" pitchFamily="2" charset="2"/>
            </a:rPr>
            <a:t></a:t>
          </a:r>
          <a:endParaRPr lang="fr-FR" sz="1200" b="1" baseline="0">
            <a:latin typeface="Verdana" panose="020B0604030504040204" pitchFamily="34" charset="0"/>
            <a:ea typeface="Verdana" panose="020B0604030504040204" pitchFamily="34" charset="0"/>
          </a:endParaRPr>
        </a:p>
      </xdr:txBody>
    </xdr:sp>
    <xdr:clientData/>
  </xdr:twoCellAnchor>
  <xdr:twoCellAnchor>
    <xdr:from>
      <xdr:col>0</xdr:col>
      <xdr:colOff>110836</xdr:colOff>
      <xdr:row>25</xdr:row>
      <xdr:rowOff>16698</xdr:rowOff>
    </xdr:from>
    <xdr:to>
      <xdr:col>2</xdr:col>
      <xdr:colOff>707572</xdr:colOff>
      <xdr:row>28</xdr:row>
      <xdr:rowOff>54430</xdr:rowOff>
    </xdr:to>
    <xdr:sp macro="" textlink="">
      <xdr:nvSpPr>
        <xdr:cNvPr id="10" name="ZoneTexte 9">
          <a:hlinkClick xmlns:r="http://schemas.openxmlformats.org/officeDocument/2006/relationships" r:id="rId4"/>
          <a:extLst>
            <a:ext uri="{FF2B5EF4-FFF2-40B4-BE49-F238E27FC236}">
              <a16:creationId xmlns:a16="http://schemas.microsoft.com/office/drawing/2014/main" id="{B538E841-72DE-4DAB-BFC9-E6BDF9C053DE}"/>
            </a:ext>
          </a:extLst>
        </xdr:cNvPr>
        <xdr:cNvSpPr txBox="1"/>
      </xdr:nvSpPr>
      <xdr:spPr>
        <a:xfrm>
          <a:off x="110836" y="5611955"/>
          <a:ext cx="2447307" cy="527589"/>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fr-FR" sz="1200" b="1" baseline="0">
              <a:latin typeface="Verdana" panose="020B0604030504040204" pitchFamily="34" charset="0"/>
              <a:ea typeface="Verdana" panose="020B0604030504040204" pitchFamily="34" charset="0"/>
            </a:rPr>
            <a:t>Le DIM devra déterminer le GHS correspondant. </a:t>
          </a:r>
          <a:r>
            <a:rPr lang="fr-FR" sz="1200" b="1" baseline="0">
              <a:latin typeface="Verdana" panose="020B0604030504040204" pitchFamily="34" charset="0"/>
              <a:ea typeface="Verdana" panose="020B0604030504040204" pitchFamily="34" charset="0"/>
              <a:sym typeface="Wingdings" panose="05000000000000000000" pitchFamily="2" charset="2"/>
            </a:rPr>
            <a:t></a:t>
          </a:r>
          <a:endParaRPr lang="fr-FR" sz="1200" b="1" baseline="0">
            <a:latin typeface="Verdana" panose="020B0604030504040204" pitchFamily="34" charset="0"/>
            <a:ea typeface="Verdana" panose="020B0604030504040204" pitchFamily="34" charset="0"/>
          </a:endParaRPr>
        </a:p>
        <a:p>
          <a:endParaRPr lang="fr-FR" sz="1200" b="1" baseline="0">
            <a:latin typeface="Verdana" panose="020B0604030504040204" pitchFamily="34" charset="0"/>
            <a:ea typeface="Verdana" panose="020B0604030504040204" pitchFamily="34" charset="0"/>
          </a:endParaRPr>
        </a:p>
      </xdr:txBody>
    </xdr:sp>
    <xdr:clientData/>
  </xdr:twoCellAnchor>
  <xdr:twoCellAnchor>
    <xdr:from>
      <xdr:col>0</xdr:col>
      <xdr:colOff>121721</xdr:colOff>
      <xdr:row>33</xdr:row>
      <xdr:rowOff>147327</xdr:rowOff>
    </xdr:from>
    <xdr:to>
      <xdr:col>2</xdr:col>
      <xdr:colOff>718457</xdr:colOff>
      <xdr:row>38</xdr:row>
      <xdr:rowOff>76201</xdr:rowOff>
    </xdr:to>
    <xdr:sp macro="" textlink="">
      <xdr:nvSpPr>
        <xdr:cNvPr id="11" name="ZoneTexte 10">
          <a:hlinkClick xmlns:r="http://schemas.openxmlformats.org/officeDocument/2006/relationships" r:id="rId5"/>
          <a:extLst>
            <a:ext uri="{FF2B5EF4-FFF2-40B4-BE49-F238E27FC236}">
              <a16:creationId xmlns:a16="http://schemas.microsoft.com/office/drawing/2014/main" id="{B63634C2-5CF4-47FE-9F47-4203CB71BCDD}"/>
            </a:ext>
          </a:extLst>
        </xdr:cNvPr>
        <xdr:cNvSpPr txBox="1"/>
      </xdr:nvSpPr>
      <xdr:spPr>
        <a:xfrm>
          <a:off x="121721" y="7223041"/>
          <a:ext cx="2447307" cy="919474"/>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fr-FR" sz="1200" b="1" baseline="0">
              <a:latin typeface="Verdana" panose="020B0604030504040204" pitchFamily="34" charset="0"/>
              <a:ea typeface="Verdana" panose="020B0604030504040204" pitchFamily="34" charset="0"/>
            </a:rPr>
            <a:t>Le service contrôle de gestion ou financier renseigne les éléments économiques . </a:t>
          </a:r>
          <a:r>
            <a:rPr lang="fr-FR" sz="1200" b="1" baseline="0">
              <a:latin typeface="Verdana" panose="020B0604030504040204" pitchFamily="34" charset="0"/>
              <a:ea typeface="Verdana" panose="020B0604030504040204" pitchFamily="34" charset="0"/>
              <a:sym typeface="Wingdings" panose="05000000000000000000" pitchFamily="2" charset="2"/>
            </a:rPr>
            <a:t></a:t>
          </a:r>
          <a:endParaRPr lang="fr-FR" sz="1200" b="1" baseline="0">
            <a:latin typeface="Verdana" panose="020B0604030504040204" pitchFamily="34" charset="0"/>
            <a:ea typeface="Verdana" panose="020B0604030504040204" pitchFamily="34" charset="0"/>
          </a:endParaRPr>
        </a:p>
        <a:p>
          <a:endParaRPr lang="fr-FR" sz="1200" b="1" baseline="0">
            <a:latin typeface="Verdana" panose="020B0604030504040204" pitchFamily="34" charset="0"/>
            <a:ea typeface="Verdana" panose="020B0604030504040204" pitchFamily="34" charset="0"/>
          </a:endParaRPr>
        </a:p>
      </xdr:txBody>
    </xdr:sp>
    <xdr:clientData/>
  </xdr:twoCellAnchor>
  <xdr:twoCellAnchor>
    <xdr:from>
      <xdr:col>3</xdr:col>
      <xdr:colOff>2933156</xdr:colOff>
      <xdr:row>148</xdr:row>
      <xdr:rowOff>65859</xdr:rowOff>
    </xdr:from>
    <xdr:to>
      <xdr:col>9</xdr:col>
      <xdr:colOff>966108</xdr:colOff>
      <xdr:row>153</xdr:row>
      <xdr:rowOff>110761</xdr:rowOff>
    </xdr:to>
    <xdr:sp macro="" textlink="">
      <xdr:nvSpPr>
        <xdr:cNvPr id="3" name="Rectangle 2">
          <a:extLst>
            <a:ext uri="{FF2B5EF4-FFF2-40B4-BE49-F238E27FC236}">
              <a16:creationId xmlns:a16="http://schemas.microsoft.com/office/drawing/2014/main" id="{D12F4A0E-B9F4-4F8B-A20C-0D04D2D2B3F7}"/>
            </a:ext>
          </a:extLst>
        </xdr:cNvPr>
        <xdr:cNvSpPr/>
      </xdr:nvSpPr>
      <xdr:spPr>
        <a:xfrm>
          <a:off x="6198870" y="26681430"/>
          <a:ext cx="10116095" cy="942974"/>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ctr"/>
          <a:endParaRPr lang="fr-FR" sz="2000" baseline="0"/>
        </a:p>
        <a:p>
          <a:pPr algn="ctr"/>
          <a:r>
            <a:rPr lang="fr-FR" sz="2000" baseline="0"/>
            <a:t>Corriger / compléter les mentions légales</a:t>
          </a:r>
        </a:p>
      </xdr:txBody>
    </xdr:sp>
    <xdr:clientData/>
  </xdr:twoCellAnchor>
  <xdr:twoCellAnchor>
    <xdr:from>
      <xdr:col>4</xdr:col>
      <xdr:colOff>738596</xdr:colOff>
      <xdr:row>149</xdr:row>
      <xdr:rowOff>46535</xdr:rowOff>
    </xdr:from>
    <xdr:to>
      <xdr:col>4</xdr:col>
      <xdr:colOff>1349013</xdr:colOff>
      <xdr:row>152</xdr:row>
      <xdr:rowOff>172983</xdr:rowOff>
    </xdr:to>
    <xdr:pic>
      <xdr:nvPicPr>
        <xdr:cNvPr id="12" name="Image 11">
          <a:extLst>
            <a:ext uri="{FF2B5EF4-FFF2-40B4-BE49-F238E27FC236}">
              <a16:creationId xmlns:a16="http://schemas.microsoft.com/office/drawing/2014/main" id="{5FDAC69B-2A85-464A-B5CF-B620F94480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42810" y="26866214"/>
          <a:ext cx="610417" cy="643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90713</xdr:colOff>
      <xdr:row>1</xdr:row>
      <xdr:rowOff>73476</xdr:rowOff>
    </xdr:from>
    <xdr:to>
      <xdr:col>1</xdr:col>
      <xdr:colOff>478971</xdr:colOff>
      <xdr:row>1</xdr:row>
      <xdr:rowOff>435429</xdr:rowOff>
    </xdr:to>
    <xdr:sp macro="" textlink="">
      <xdr:nvSpPr>
        <xdr:cNvPr id="2" name="ZoneTexte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90713" y="247647"/>
          <a:ext cx="1313544" cy="361953"/>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fr-FR" sz="1100" b="1">
              <a:latin typeface="Verdana" panose="020B0604030504040204" pitchFamily="34" charset="0"/>
              <a:ea typeface="Verdana" panose="020B0604030504040204" pitchFamily="34" charset="0"/>
            </a:rPr>
            <a:t>Retour</a:t>
          </a:r>
          <a:r>
            <a:rPr lang="fr-FR" sz="1100" b="1" baseline="0">
              <a:latin typeface="Verdana" panose="020B0604030504040204" pitchFamily="34" charset="0"/>
              <a:ea typeface="Verdana" panose="020B0604030504040204" pitchFamily="34" charset="0"/>
            </a:rPr>
            <a:t> </a:t>
          </a:r>
          <a:r>
            <a:rPr lang="fr-FR" sz="1050" b="1" baseline="0">
              <a:latin typeface="Verdana" panose="020B0604030504040204" pitchFamily="34" charset="0"/>
              <a:ea typeface="Verdana" panose="020B0604030504040204" pitchFamily="34" charset="0"/>
            </a:rPr>
            <a:t>accueil</a:t>
          </a:r>
          <a:endParaRPr lang="fr-FR" sz="1100" b="1">
            <a:latin typeface="Verdana" panose="020B0604030504040204" pitchFamily="34" charset="0"/>
            <a:ea typeface="Verdana" panose="020B0604030504040204" pitchFamily="34" charset="0"/>
          </a:endParaRPr>
        </a:p>
      </xdr:txBody>
    </xdr:sp>
    <xdr:clientData/>
  </xdr:twoCellAnchor>
  <xdr:twoCellAnchor>
    <xdr:from>
      <xdr:col>4</xdr:col>
      <xdr:colOff>1333500</xdr:colOff>
      <xdr:row>126</xdr:row>
      <xdr:rowOff>27215</xdr:rowOff>
    </xdr:from>
    <xdr:to>
      <xdr:col>4</xdr:col>
      <xdr:colOff>1945822</xdr:colOff>
      <xdr:row>127</xdr:row>
      <xdr:rowOff>112940</xdr:rowOff>
    </xdr:to>
    <xdr:pic>
      <xdr:nvPicPr>
        <xdr:cNvPr id="5" name="Image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9464" y="21744215"/>
          <a:ext cx="612322" cy="6436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76200</xdr:colOff>
      <xdr:row>2</xdr:row>
      <xdr:rowOff>119743</xdr:rowOff>
    </xdr:from>
    <xdr:to>
      <xdr:col>8</xdr:col>
      <xdr:colOff>598170</xdr:colOff>
      <xdr:row>6</xdr:row>
      <xdr:rowOff>23505</xdr:rowOff>
    </xdr:to>
    <xdr:sp macro="" textlink="">
      <xdr:nvSpPr>
        <xdr:cNvPr id="8" name="ZoneTexte 7">
          <a:extLst>
            <a:ext uri="{FF2B5EF4-FFF2-40B4-BE49-F238E27FC236}">
              <a16:creationId xmlns:a16="http://schemas.microsoft.com/office/drawing/2014/main" id="{387DC138-7284-4CE6-BD48-53316BBE954A}"/>
            </a:ext>
          </a:extLst>
        </xdr:cNvPr>
        <xdr:cNvSpPr txBox="1"/>
      </xdr:nvSpPr>
      <xdr:spPr>
        <a:xfrm>
          <a:off x="76200" y="718457"/>
          <a:ext cx="10852513" cy="600448"/>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fr-FR" sz="1400" b="1" i="1">
              <a:solidFill>
                <a:schemeClr val="lt1"/>
              </a:solidFill>
              <a:effectLst/>
              <a:latin typeface="+mn-lt"/>
              <a:ea typeface="+mn-ea"/>
              <a:cs typeface="+mn-cs"/>
            </a:rPr>
            <a:t>Ce document permet</a:t>
          </a:r>
          <a:r>
            <a:rPr lang="fr-FR" sz="1400" b="1" i="1" baseline="0">
              <a:solidFill>
                <a:schemeClr val="lt1"/>
              </a:solidFill>
              <a:effectLst/>
              <a:latin typeface="+mn-lt"/>
              <a:ea typeface="+mn-ea"/>
              <a:cs typeface="+mn-cs"/>
            </a:rPr>
            <a:t> de lister de manière analytique </a:t>
          </a:r>
          <a:r>
            <a:rPr lang="fr-FR" sz="1400" b="1" i="1" u="sng" baseline="0">
              <a:solidFill>
                <a:schemeClr val="lt1"/>
              </a:solidFill>
              <a:effectLst/>
              <a:latin typeface="+mn-lt"/>
              <a:ea typeface="+mn-ea"/>
              <a:cs typeface="+mn-cs"/>
            </a:rPr>
            <a:t>et non juridique </a:t>
          </a:r>
          <a:r>
            <a:rPr lang="fr-FR" sz="1400" b="1" i="1" baseline="0">
              <a:solidFill>
                <a:schemeClr val="lt1"/>
              </a:solidFill>
              <a:effectLst/>
              <a:latin typeface="+mn-lt"/>
              <a:ea typeface="+mn-ea"/>
              <a:cs typeface="+mn-cs"/>
            </a:rPr>
            <a:t>les prestations issues d'une hospitalisation.</a:t>
          </a:r>
          <a:endParaRPr lang="fr-FR" sz="1800" i="1">
            <a:effectLst/>
          </a:endParaRPr>
        </a:p>
        <a:p>
          <a:r>
            <a:rPr lang="fr-FR" sz="1400" b="1" i="1" baseline="0">
              <a:solidFill>
                <a:schemeClr val="lt1"/>
              </a:solidFill>
              <a:effectLst/>
              <a:latin typeface="+mn-lt"/>
              <a:ea typeface="+mn-ea"/>
              <a:cs typeface="+mn-cs"/>
            </a:rPr>
            <a:t>Le détail du devis est réalisé sur le principe </a:t>
          </a:r>
          <a:r>
            <a:rPr lang="fr-FR" sz="1600" b="1" i="1" baseline="0">
              <a:solidFill>
                <a:schemeClr val="lt1"/>
              </a:solidFill>
              <a:effectLst/>
              <a:latin typeface="+mn-lt"/>
              <a:ea typeface="+mn-ea"/>
              <a:cs typeface="+mn-cs"/>
            </a:rPr>
            <a:t>d'une</a:t>
          </a:r>
          <a:r>
            <a:rPr lang="fr-FR" sz="1400" b="1" i="1" baseline="0">
              <a:solidFill>
                <a:schemeClr val="lt1"/>
              </a:solidFill>
              <a:effectLst/>
              <a:latin typeface="+mn-lt"/>
              <a:ea typeface="+mn-ea"/>
              <a:cs typeface="+mn-cs"/>
            </a:rPr>
            <a:t> information préalable, juste et exhaustive, pour son consentement éclairé et son engagement.</a:t>
          </a:r>
          <a:endParaRPr lang="fr-FR" sz="1800" i="1">
            <a:effectLst/>
          </a:endParaRPr>
        </a:p>
      </xdr:txBody>
    </xdr:sp>
    <xdr:clientData/>
  </xdr:twoCellAnchor>
  <xdr:twoCellAnchor>
    <xdr:from>
      <xdr:col>3</xdr:col>
      <xdr:colOff>21772</xdr:colOff>
      <xdr:row>9</xdr:row>
      <xdr:rowOff>54428</xdr:rowOff>
    </xdr:from>
    <xdr:to>
      <xdr:col>3</xdr:col>
      <xdr:colOff>1097588</xdr:colOff>
      <xdr:row>15</xdr:row>
      <xdr:rowOff>63177</xdr:rowOff>
    </xdr:to>
    <xdr:sp macro="" textlink="">
      <xdr:nvSpPr>
        <xdr:cNvPr id="9" name="ZoneTexte 8">
          <a:extLst>
            <a:ext uri="{FF2B5EF4-FFF2-40B4-BE49-F238E27FC236}">
              <a16:creationId xmlns:a16="http://schemas.microsoft.com/office/drawing/2014/main" id="{0D74DE56-51EE-45C6-AAF9-6D6E1DCDB6E2}"/>
            </a:ext>
          </a:extLst>
        </xdr:cNvPr>
        <xdr:cNvSpPr txBox="1"/>
      </xdr:nvSpPr>
      <xdr:spPr>
        <a:xfrm>
          <a:off x="2797629" y="1861457"/>
          <a:ext cx="1075816" cy="12714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i="1"/>
            <a:t>Votre logo</a:t>
          </a:r>
        </a:p>
        <a:p>
          <a:pPr algn="ctr"/>
          <a:r>
            <a:rPr lang="fr-FR" sz="4000">
              <a:sym typeface="Webdings" panose="05030102010509060703" pitchFamily="18" charset="2"/>
            </a:rPr>
            <a:t></a:t>
          </a:r>
          <a:endParaRPr lang="fr-FR" sz="4000"/>
        </a:p>
      </xdr:txBody>
    </xdr:sp>
    <xdr:clientData/>
  </xdr:twoCellAnchor>
  <xdr:twoCellAnchor>
    <xdr:from>
      <xdr:col>0</xdr:col>
      <xdr:colOff>97971</xdr:colOff>
      <xdr:row>15</xdr:row>
      <xdr:rowOff>21771</xdr:rowOff>
    </xdr:from>
    <xdr:to>
      <xdr:col>2</xdr:col>
      <xdr:colOff>694707</xdr:colOff>
      <xdr:row>22</xdr:row>
      <xdr:rowOff>146588</xdr:rowOff>
    </xdr:to>
    <xdr:sp macro="" textlink="">
      <xdr:nvSpPr>
        <xdr:cNvPr id="10" name="ZoneTexte 9">
          <a:hlinkClick xmlns:r="http://schemas.openxmlformats.org/officeDocument/2006/relationships" r:id="rId3"/>
          <a:extLst>
            <a:ext uri="{FF2B5EF4-FFF2-40B4-BE49-F238E27FC236}">
              <a16:creationId xmlns:a16="http://schemas.microsoft.com/office/drawing/2014/main" id="{1ABFA405-DC31-4C61-AF47-2F9237AA16D4}"/>
            </a:ext>
          </a:extLst>
        </xdr:cNvPr>
        <xdr:cNvSpPr txBox="1"/>
      </xdr:nvSpPr>
      <xdr:spPr>
        <a:xfrm>
          <a:off x="97971" y="3091542"/>
          <a:ext cx="2447307" cy="1605275"/>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fr-FR" sz="1200" b="1">
              <a:latin typeface="Verdana" panose="020B0604030504040204" pitchFamily="34" charset="0"/>
              <a:ea typeface="Verdana" panose="020B0604030504040204" pitchFamily="34" charset="0"/>
            </a:rPr>
            <a:t>Le praticien référent ou responsable</a:t>
          </a:r>
          <a:r>
            <a:rPr lang="fr-FR" sz="1200" b="1" baseline="0">
              <a:latin typeface="Verdana" panose="020B0604030504040204" pitchFamily="34" charset="0"/>
              <a:ea typeface="Verdana" panose="020B0604030504040204" pitchFamily="34" charset="0"/>
            </a:rPr>
            <a:t> du patient liste les consultations prévues, la durée de séjour et les différentes UM, les médicaments envisagées notamment les "en sus".  </a:t>
          </a:r>
          <a:r>
            <a:rPr lang="fr-FR" sz="1200" b="1" baseline="0">
              <a:latin typeface="Verdana" panose="020B0604030504040204" pitchFamily="34" charset="0"/>
              <a:ea typeface="Verdana" panose="020B0604030504040204" pitchFamily="34" charset="0"/>
              <a:sym typeface="Wingdings" panose="05000000000000000000" pitchFamily="2" charset="2"/>
            </a:rPr>
            <a:t></a:t>
          </a:r>
          <a:endParaRPr lang="fr-FR" sz="1200" b="1" baseline="0">
            <a:latin typeface="Verdana" panose="020B0604030504040204" pitchFamily="34" charset="0"/>
            <a:ea typeface="Verdana" panose="020B0604030504040204" pitchFamily="34" charset="0"/>
          </a:endParaRPr>
        </a:p>
      </xdr:txBody>
    </xdr:sp>
    <xdr:clientData/>
  </xdr:twoCellAnchor>
  <xdr:twoCellAnchor>
    <xdr:from>
      <xdr:col>0</xdr:col>
      <xdr:colOff>97971</xdr:colOff>
      <xdr:row>30</xdr:row>
      <xdr:rowOff>97972</xdr:rowOff>
    </xdr:from>
    <xdr:to>
      <xdr:col>2</xdr:col>
      <xdr:colOff>694707</xdr:colOff>
      <xdr:row>35</xdr:row>
      <xdr:rowOff>26846</xdr:rowOff>
    </xdr:to>
    <xdr:sp macro="" textlink="">
      <xdr:nvSpPr>
        <xdr:cNvPr id="12" name="ZoneTexte 11">
          <a:hlinkClick xmlns:r="http://schemas.openxmlformats.org/officeDocument/2006/relationships" r:id="rId4"/>
          <a:extLst>
            <a:ext uri="{FF2B5EF4-FFF2-40B4-BE49-F238E27FC236}">
              <a16:creationId xmlns:a16="http://schemas.microsoft.com/office/drawing/2014/main" id="{AFF3973D-7A8C-4FB5-8BC6-6AA6F2434F52}"/>
            </a:ext>
          </a:extLst>
        </xdr:cNvPr>
        <xdr:cNvSpPr txBox="1"/>
      </xdr:nvSpPr>
      <xdr:spPr>
        <a:xfrm>
          <a:off x="97971" y="6117772"/>
          <a:ext cx="2447307" cy="919474"/>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fr-FR" sz="1200" b="1" baseline="0">
              <a:latin typeface="Verdana" panose="020B0604030504040204" pitchFamily="34" charset="0"/>
              <a:ea typeface="Verdana" panose="020B0604030504040204" pitchFamily="34" charset="0"/>
            </a:rPr>
            <a:t>Le service contrôle de gestion ou financier renseigne les éléments économiques . </a:t>
          </a:r>
          <a:r>
            <a:rPr lang="fr-FR" sz="1200" b="1" baseline="0">
              <a:latin typeface="Verdana" panose="020B0604030504040204" pitchFamily="34" charset="0"/>
              <a:ea typeface="Verdana" panose="020B0604030504040204" pitchFamily="34" charset="0"/>
              <a:sym typeface="Wingdings" panose="05000000000000000000" pitchFamily="2" charset="2"/>
            </a:rPr>
            <a:t></a:t>
          </a:r>
          <a:endParaRPr lang="fr-FR" sz="1200" b="1" baseline="0">
            <a:latin typeface="Verdana" panose="020B0604030504040204" pitchFamily="34" charset="0"/>
            <a:ea typeface="Verdana" panose="020B0604030504040204" pitchFamily="34" charset="0"/>
          </a:endParaRPr>
        </a:p>
        <a:p>
          <a:endParaRPr lang="fr-FR" sz="1200" b="1" baseline="0">
            <a:latin typeface="Verdana" panose="020B0604030504040204" pitchFamily="34" charset="0"/>
            <a:ea typeface="Verdana" panose="020B0604030504040204" pitchFamily="34" charset="0"/>
          </a:endParaRPr>
        </a:p>
      </xdr:txBody>
    </xdr:sp>
    <xdr:clientData/>
  </xdr:twoCellAnchor>
  <xdr:twoCellAnchor>
    <xdr:from>
      <xdr:col>4</xdr:col>
      <xdr:colOff>2008139</xdr:colOff>
      <xdr:row>143</xdr:row>
      <xdr:rowOff>0</xdr:rowOff>
    </xdr:from>
    <xdr:to>
      <xdr:col>11</xdr:col>
      <xdr:colOff>670286</xdr:colOff>
      <xdr:row>148</xdr:row>
      <xdr:rowOff>60415</xdr:rowOff>
    </xdr:to>
    <xdr:sp macro="" textlink="">
      <xdr:nvSpPr>
        <xdr:cNvPr id="11" name="Rectangle 10">
          <a:extLst>
            <a:ext uri="{FF2B5EF4-FFF2-40B4-BE49-F238E27FC236}">
              <a16:creationId xmlns:a16="http://schemas.microsoft.com/office/drawing/2014/main" id="{EFEE0E24-E9DA-48B5-8BC9-5DA85F6AA2E9}"/>
            </a:ext>
          </a:extLst>
        </xdr:cNvPr>
        <xdr:cNvSpPr/>
      </xdr:nvSpPr>
      <xdr:spPr>
        <a:xfrm>
          <a:off x="8076925" y="25771929"/>
          <a:ext cx="10146575" cy="944879"/>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ctr"/>
          <a:endParaRPr lang="fr-FR" sz="2000" baseline="0"/>
        </a:p>
        <a:p>
          <a:pPr algn="ctr"/>
          <a:r>
            <a:rPr lang="fr-FR" sz="2000" baseline="0"/>
            <a:t>Corriger / compléter les mentions légales</a:t>
          </a:r>
        </a:p>
      </xdr:txBody>
    </xdr:sp>
    <xdr:clientData/>
  </xdr:twoCellAnchor>
  <xdr:twoCellAnchor>
    <xdr:from>
      <xdr:col>5</xdr:col>
      <xdr:colOff>668652</xdr:colOff>
      <xdr:row>144</xdr:row>
      <xdr:rowOff>19322</xdr:rowOff>
    </xdr:from>
    <xdr:to>
      <xdr:col>5</xdr:col>
      <xdr:colOff>1273354</xdr:colOff>
      <xdr:row>147</xdr:row>
      <xdr:rowOff>134067</xdr:rowOff>
    </xdr:to>
    <xdr:pic>
      <xdr:nvPicPr>
        <xdr:cNvPr id="13" name="Image 12">
          <a:extLst>
            <a:ext uri="{FF2B5EF4-FFF2-40B4-BE49-F238E27FC236}">
              <a16:creationId xmlns:a16="http://schemas.microsoft.com/office/drawing/2014/main" id="{D5AC0657-61D9-4CBD-AF36-1B3C634F67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32295" y="25968143"/>
          <a:ext cx="604702" cy="645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147171</xdr:colOff>
      <xdr:row>14</xdr:row>
      <xdr:rowOff>114302</xdr:rowOff>
    </xdr:from>
    <xdr:to>
      <xdr:col>2</xdr:col>
      <xdr:colOff>329453</xdr:colOff>
      <xdr:row>16</xdr:row>
      <xdr:rowOff>188260</xdr:rowOff>
    </xdr:to>
    <xdr:sp macro="" textlink="">
      <xdr:nvSpPr>
        <xdr:cNvPr id="3" name="ZoneTexte 2">
          <a:hlinkClick xmlns:r="http://schemas.openxmlformats.org/officeDocument/2006/relationships" r:id="rId1"/>
          <a:extLst>
            <a:ext uri="{FF2B5EF4-FFF2-40B4-BE49-F238E27FC236}">
              <a16:creationId xmlns:a16="http://schemas.microsoft.com/office/drawing/2014/main" id="{00000000-0008-0000-0300-000003000000}"/>
            </a:ext>
          </a:extLst>
        </xdr:cNvPr>
        <xdr:cNvSpPr txBox="1"/>
      </xdr:nvSpPr>
      <xdr:spPr>
        <a:xfrm>
          <a:off x="147171" y="4964208"/>
          <a:ext cx="2029011" cy="486334"/>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fr-FR" sz="1100"/>
            <a:t>Informations détaillées et hypothèses</a:t>
          </a:r>
          <a:r>
            <a:rPr lang="fr-FR" sz="1100" baseline="0"/>
            <a:t> retenues</a:t>
          </a:r>
          <a:r>
            <a:rPr lang="fr-FR" sz="1100"/>
            <a:t> </a:t>
          </a:r>
          <a:r>
            <a:rPr lang="fr-FR" sz="1100" baseline="0">
              <a:sym typeface="Webdings" panose="05030102010509060703" pitchFamily="18" charset="2"/>
            </a:rPr>
            <a:t></a:t>
          </a:r>
          <a:endParaRPr lang="fr-FR" sz="1100"/>
        </a:p>
      </xdr:txBody>
    </xdr:sp>
    <xdr:clientData/>
  </xdr:twoCellAnchor>
  <xdr:twoCellAnchor editAs="oneCell">
    <xdr:from>
      <xdr:col>4</xdr:col>
      <xdr:colOff>0</xdr:colOff>
      <xdr:row>131</xdr:row>
      <xdr:rowOff>0</xdr:rowOff>
    </xdr:from>
    <xdr:to>
      <xdr:col>4</xdr:col>
      <xdr:colOff>609653</xdr:colOff>
      <xdr:row>132</xdr:row>
      <xdr:rowOff>79842</xdr:rowOff>
    </xdr:to>
    <xdr:pic>
      <xdr:nvPicPr>
        <xdr:cNvPr id="10" name="Image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2"/>
        <a:stretch>
          <a:fillRect/>
        </a:stretch>
      </xdr:blipFill>
      <xdr:spPr>
        <a:xfrm>
          <a:off x="1008529" y="22781559"/>
          <a:ext cx="609653" cy="640135"/>
        </a:xfrm>
        <a:prstGeom prst="rect">
          <a:avLst/>
        </a:prstGeom>
      </xdr:spPr>
    </xdr:pic>
    <xdr:clientData/>
  </xdr:twoCellAnchor>
  <xdr:twoCellAnchor>
    <xdr:from>
      <xdr:col>0</xdr:col>
      <xdr:colOff>97269</xdr:colOff>
      <xdr:row>1</xdr:row>
      <xdr:rowOff>90544</xdr:rowOff>
    </xdr:from>
    <xdr:to>
      <xdr:col>1</xdr:col>
      <xdr:colOff>367553</xdr:colOff>
      <xdr:row>1</xdr:row>
      <xdr:rowOff>412377</xdr:rowOff>
    </xdr:to>
    <xdr:sp macro="" textlink="">
      <xdr:nvSpPr>
        <xdr:cNvPr id="11" name="ZoneTexte 10">
          <a:hlinkClick xmlns:r="http://schemas.openxmlformats.org/officeDocument/2006/relationships" r:id="rId3"/>
          <a:extLst>
            <a:ext uri="{FF2B5EF4-FFF2-40B4-BE49-F238E27FC236}">
              <a16:creationId xmlns:a16="http://schemas.microsoft.com/office/drawing/2014/main" id="{00000000-0008-0000-0300-00000B000000}"/>
            </a:ext>
          </a:extLst>
        </xdr:cNvPr>
        <xdr:cNvSpPr txBox="1"/>
      </xdr:nvSpPr>
      <xdr:spPr>
        <a:xfrm>
          <a:off x="97269" y="216050"/>
          <a:ext cx="1193649" cy="321833"/>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fr-FR" sz="1000" b="1">
              <a:latin typeface="Verdana" panose="020B0604030504040204" pitchFamily="34" charset="0"/>
              <a:ea typeface="Verdana" panose="020B0604030504040204" pitchFamily="34" charset="0"/>
            </a:rPr>
            <a:t>Retour</a:t>
          </a:r>
          <a:r>
            <a:rPr lang="fr-FR" sz="1000" b="1" baseline="0">
              <a:latin typeface="Verdana" panose="020B0604030504040204" pitchFamily="34" charset="0"/>
              <a:ea typeface="Verdana" panose="020B0604030504040204" pitchFamily="34" charset="0"/>
            </a:rPr>
            <a:t> </a:t>
          </a:r>
          <a:r>
            <a:rPr lang="fr-FR" sz="900" b="1" baseline="0">
              <a:latin typeface="Verdana" panose="020B0604030504040204" pitchFamily="34" charset="0"/>
              <a:ea typeface="Verdana" panose="020B0604030504040204" pitchFamily="34" charset="0"/>
            </a:rPr>
            <a:t>accueil</a:t>
          </a:r>
          <a:endParaRPr lang="fr-FR" sz="1000" b="1">
            <a:latin typeface="Verdana" panose="020B0604030504040204" pitchFamily="34" charset="0"/>
            <a:ea typeface="Verdana" panose="020B0604030504040204" pitchFamily="34" charset="0"/>
          </a:endParaRPr>
        </a:p>
      </xdr:txBody>
    </xdr:sp>
    <xdr:clientData/>
  </xdr:twoCellAnchor>
  <xdr:twoCellAnchor>
    <xdr:from>
      <xdr:col>3</xdr:col>
      <xdr:colOff>176893</xdr:colOff>
      <xdr:row>5</xdr:row>
      <xdr:rowOff>163286</xdr:rowOff>
    </xdr:from>
    <xdr:to>
      <xdr:col>3</xdr:col>
      <xdr:colOff>1256519</xdr:colOff>
      <xdr:row>11</xdr:row>
      <xdr:rowOff>96379</xdr:rowOff>
    </xdr:to>
    <xdr:sp macro="" textlink="">
      <xdr:nvSpPr>
        <xdr:cNvPr id="8" name="ZoneTexte 7">
          <a:extLst>
            <a:ext uri="{FF2B5EF4-FFF2-40B4-BE49-F238E27FC236}">
              <a16:creationId xmlns:a16="http://schemas.microsoft.com/office/drawing/2014/main" id="{8C13D68A-432F-432A-B0BB-9625D4D03079}"/>
            </a:ext>
          </a:extLst>
        </xdr:cNvPr>
        <xdr:cNvSpPr txBox="1"/>
      </xdr:nvSpPr>
      <xdr:spPr>
        <a:xfrm>
          <a:off x="2952750" y="3102429"/>
          <a:ext cx="1079626" cy="12529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i="1"/>
            <a:t>Votre logo</a:t>
          </a:r>
        </a:p>
        <a:p>
          <a:pPr algn="ctr"/>
          <a:r>
            <a:rPr lang="fr-FR" sz="4000">
              <a:sym typeface="Webdings" panose="05030102010509060703" pitchFamily="18" charset="2"/>
            </a:rPr>
            <a:t></a:t>
          </a:r>
          <a:endParaRPr lang="fr-FR" sz="4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127364</xdr:colOff>
      <xdr:row>1</xdr:row>
      <xdr:rowOff>78377</xdr:rowOff>
    </xdr:from>
    <xdr:to>
      <xdr:col>1</xdr:col>
      <xdr:colOff>416923</xdr:colOff>
      <xdr:row>1</xdr:row>
      <xdr:rowOff>455387</xdr:rowOff>
    </xdr:to>
    <xdr:sp macro="" textlink="">
      <xdr:nvSpPr>
        <xdr:cNvPr id="2" name="ZoneTexte 1">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127364" y="198120"/>
          <a:ext cx="1203959" cy="377010"/>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fr-FR" sz="1000" b="1">
              <a:latin typeface="Verdana" panose="020B0604030504040204" pitchFamily="34" charset="0"/>
              <a:ea typeface="Verdana" panose="020B0604030504040204" pitchFamily="34" charset="0"/>
            </a:rPr>
            <a:t>Retour</a:t>
          </a:r>
          <a:r>
            <a:rPr lang="fr-FR" sz="1000" b="1" baseline="0">
              <a:latin typeface="Verdana" panose="020B0604030504040204" pitchFamily="34" charset="0"/>
              <a:ea typeface="Verdana" panose="020B0604030504040204" pitchFamily="34" charset="0"/>
            </a:rPr>
            <a:t> </a:t>
          </a:r>
          <a:r>
            <a:rPr lang="fr-FR" sz="900" b="1" baseline="0">
              <a:latin typeface="Verdana" panose="020B0604030504040204" pitchFamily="34" charset="0"/>
              <a:ea typeface="Verdana" panose="020B0604030504040204" pitchFamily="34" charset="0"/>
            </a:rPr>
            <a:t>accueil</a:t>
          </a:r>
          <a:endParaRPr lang="fr-FR" sz="1000" b="1">
            <a:latin typeface="Verdana" panose="020B0604030504040204" pitchFamily="34" charset="0"/>
            <a:ea typeface="Verdana" panose="020B0604030504040204" pitchFamily="34" charset="0"/>
          </a:endParaRPr>
        </a:p>
      </xdr:txBody>
    </xdr:sp>
    <xdr:clientData/>
  </xdr:twoCellAnchor>
  <xdr:twoCellAnchor>
    <xdr:from>
      <xdr:col>0</xdr:col>
      <xdr:colOff>65314</xdr:colOff>
      <xdr:row>82</xdr:row>
      <xdr:rowOff>6724</xdr:rowOff>
    </xdr:from>
    <xdr:to>
      <xdr:col>2</xdr:col>
      <xdr:colOff>727422</xdr:colOff>
      <xdr:row>84</xdr:row>
      <xdr:rowOff>133703</xdr:rowOff>
    </xdr:to>
    <xdr:sp macro="" textlink="">
      <xdr:nvSpPr>
        <xdr:cNvPr id="4" name="ZoneTexte 3">
          <a:hlinkClick xmlns:r="http://schemas.openxmlformats.org/officeDocument/2006/relationships" r:id="rId2"/>
          <a:extLst>
            <a:ext uri="{FF2B5EF4-FFF2-40B4-BE49-F238E27FC236}">
              <a16:creationId xmlns:a16="http://schemas.microsoft.com/office/drawing/2014/main" id="{00000000-0008-0000-0400-000004000000}"/>
            </a:ext>
          </a:extLst>
        </xdr:cNvPr>
        <xdr:cNvSpPr txBox="1"/>
      </xdr:nvSpPr>
      <xdr:spPr>
        <a:xfrm>
          <a:off x="65314" y="17162610"/>
          <a:ext cx="2490908" cy="45355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fr-FR" sz="1100" b="0" i="1" u="none" strike="noStrike">
              <a:solidFill>
                <a:schemeClr val="lt1"/>
              </a:solidFill>
              <a:effectLst/>
              <a:latin typeface="+mn-lt"/>
              <a:ea typeface="+mn-ea"/>
              <a:cs typeface="+mn-cs"/>
            </a:rPr>
            <a:t>  -  i</a:t>
          </a:r>
          <a:r>
            <a:rPr lang="fr-FR" sz="1100"/>
            <a:t>nventaire</a:t>
          </a:r>
          <a:r>
            <a:rPr lang="fr-FR" sz="1100" baseline="0"/>
            <a:t> des prestations   </a:t>
          </a:r>
          <a:r>
            <a:rPr lang="fr-FR" sz="1100">
              <a:sym typeface="Webdings" panose="05030102010509060703" pitchFamily="18" charset="2"/>
            </a:rPr>
            <a:t></a:t>
          </a:r>
          <a:endParaRPr lang="fr-FR" sz="1100"/>
        </a:p>
      </xdr:txBody>
    </xdr:sp>
    <xdr:clientData/>
  </xdr:twoCellAnchor>
  <xdr:twoCellAnchor>
    <xdr:from>
      <xdr:col>0</xdr:col>
      <xdr:colOff>69155</xdr:colOff>
      <xdr:row>110</xdr:row>
      <xdr:rowOff>120384</xdr:rowOff>
    </xdr:from>
    <xdr:to>
      <xdr:col>3</xdr:col>
      <xdr:colOff>794657</xdr:colOff>
      <xdr:row>113</xdr:row>
      <xdr:rowOff>109178</xdr:rowOff>
    </xdr:to>
    <xdr:sp macro="" textlink="">
      <xdr:nvSpPr>
        <xdr:cNvPr id="6" name="ZoneTexte 5">
          <a:hlinkClick xmlns:r="http://schemas.openxmlformats.org/officeDocument/2006/relationships" r:id="rId3"/>
          <a:extLst>
            <a:ext uri="{FF2B5EF4-FFF2-40B4-BE49-F238E27FC236}">
              <a16:creationId xmlns:a16="http://schemas.microsoft.com/office/drawing/2014/main" id="{00000000-0008-0000-0400-000006000000}"/>
            </a:ext>
          </a:extLst>
        </xdr:cNvPr>
        <xdr:cNvSpPr txBox="1"/>
      </xdr:nvSpPr>
      <xdr:spPr>
        <a:xfrm>
          <a:off x="69155" y="21641441"/>
          <a:ext cx="3468702" cy="53308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fr-FR" sz="1100"/>
            <a:t>Identification du montant optionnel pour la prestation VIP demandée                                                                        </a:t>
          </a:r>
          <a:r>
            <a:rPr lang="fr-FR" sz="1100">
              <a:sym typeface="Webdings" panose="05030102010509060703" pitchFamily="18" charset="2"/>
            </a:rPr>
            <a:t></a:t>
          </a:r>
          <a:endParaRPr lang="fr-FR" sz="1100"/>
        </a:p>
      </xdr:txBody>
    </xdr:sp>
    <xdr:clientData/>
  </xdr:twoCellAnchor>
  <xdr:twoCellAnchor>
    <xdr:from>
      <xdr:col>4</xdr:col>
      <xdr:colOff>1097857</xdr:colOff>
      <xdr:row>123</xdr:row>
      <xdr:rowOff>48987</xdr:rowOff>
    </xdr:from>
    <xdr:to>
      <xdr:col>4</xdr:col>
      <xdr:colOff>1499508</xdr:colOff>
      <xdr:row>124</xdr:row>
      <xdr:rowOff>515711</xdr:rowOff>
    </xdr:to>
    <xdr:pic>
      <xdr:nvPicPr>
        <xdr:cNvPr id="7" name="Image 6">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256200" y="23856044"/>
          <a:ext cx="401651" cy="640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87086</xdr:colOff>
      <xdr:row>12</xdr:row>
      <xdr:rowOff>21772</xdr:rowOff>
    </xdr:from>
    <xdr:to>
      <xdr:col>2</xdr:col>
      <xdr:colOff>291139</xdr:colOff>
      <xdr:row>14</xdr:row>
      <xdr:rowOff>30416</xdr:rowOff>
    </xdr:to>
    <xdr:sp macro="" textlink="">
      <xdr:nvSpPr>
        <xdr:cNvPr id="14" name="ZoneTexte 13">
          <a:hlinkClick xmlns:r="http://schemas.openxmlformats.org/officeDocument/2006/relationships" r:id="rId5"/>
          <a:extLst>
            <a:ext uri="{FF2B5EF4-FFF2-40B4-BE49-F238E27FC236}">
              <a16:creationId xmlns:a16="http://schemas.microsoft.com/office/drawing/2014/main" id="{C7EBC2FE-D93E-4ECE-86BC-A34329CF9525}"/>
            </a:ext>
          </a:extLst>
        </xdr:cNvPr>
        <xdr:cNvSpPr txBox="1"/>
      </xdr:nvSpPr>
      <xdr:spPr>
        <a:xfrm>
          <a:off x="87086" y="4844143"/>
          <a:ext cx="2032853" cy="487616"/>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fr-FR" sz="1100"/>
            <a:t>Informations détaillées et hypothèses</a:t>
          </a:r>
          <a:r>
            <a:rPr lang="fr-FR" sz="1100" baseline="0"/>
            <a:t> retenues</a:t>
          </a:r>
          <a:r>
            <a:rPr lang="fr-FR" sz="1100"/>
            <a:t> </a:t>
          </a:r>
          <a:r>
            <a:rPr lang="fr-FR" sz="1100" baseline="0">
              <a:sym typeface="Webdings" panose="05030102010509060703" pitchFamily="18" charset="2"/>
            </a:rPr>
            <a:t></a:t>
          </a:r>
          <a:endParaRPr lang="fr-FR" sz="1100"/>
        </a:p>
      </xdr:txBody>
    </xdr:sp>
    <xdr:clientData/>
  </xdr:twoCellAnchor>
  <xdr:twoCellAnchor>
    <xdr:from>
      <xdr:col>2</xdr:col>
      <xdr:colOff>680357</xdr:colOff>
      <xdr:row>5</xdr:row>
      <xdr:rowOff>81642</xdr:rowOff>
    </xdr:from>
    <xdr:to>
      <xdr:col>3</xdr:col>
      <xdr:colOff>855924</xdr:colOff>
      <xdr:row>11</xdr:row>
      <xdr:rowOff>75151</xdr:rowOff>
    </xdr:to>
    <xdr:sp macro="" textlink="">
      <xdr:nvSpPr>
        <xdr:cNvPr id="10" name="ZoneTexte 9">
          <a:extLst>
            <a:ext uri="{FF2B5EF4-FFF2-40B4-BE49-F238E27FC236}">
              <a16:creationId xmlns:a16="http://schemas.microsoft.com/office/drawing/2014/main" id="{94A53154-B057-43E1-A74F-5A07247E65E4}"/>
            </a:ext>
          </a:extLst>
        </xdr:cNvPr>
        <xdr:cNvSpPr txBox="1"/>
      </xdr:nvSpPr>
      <xdr:spPr>
        <a:xfrm>
          <a:off x="2503714" y="3469821"/>
          <a:ext cx="1087246" cy="12453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i="1"/>
            <a:t>Votre logo</a:t>
          </a:r>
        </a:p>
        <a:p>
          <a:pPr algn="ctr"/>
          <a:r>
            <a:rPr lang="fr-FR" sz="4000">
              <a:sym typeface="Webdings" panose="05030102010509060703" pitchFamily="18" charset="2"/>
            </a:rPr>
            <a:t></a:t>
          </a:r>
          <a:endParaRPr lang="fr-FR" sz="40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L155"/>
  <sheetViews>
    <sheetView showGridLines="0" tabSelected="1" zoomScaleNormal="100" workbookViewId="0"/>
  </sheetViews>
  <sheetFormatPr baseColWidth="10" defaultRowHeight="12.6" x14ac:dyDescent="0.2"/>
  <cols>
    <col min="1" max="1" width="3.26953125" customWidth="1"/>
    <col min="2" max="2" width="17.453125" customWidth="1"/>
  </cols>
  <sheetData>
    <row r="2" spans="2:12" ht="45.75" customHeight="1" x14ac:dyDescent="0.2">
      <c r="B2" s="138" t="s">
        <v>211</v>
      </c>
      <c r="C2" s="138"/>
      <c r="D2" s="138"/>
      <c r="E2" s="138"/>
      <c r="F2" s="138"/>
      <c r="G2" s="138"/>
      <c r="H2" s="138"/>
      <c r="I2" s="138"/>
      <c r="J2" s="138"/>
      <c r="K2" s="138"/>
    </row>
    <row r="4" spans="2:12" ht="19.8" x14ac:dyDescent="0.3">
      <c r="B4" s="139" t="s">
        <v>7</v>
      </c>
      <c r="C4" s="140"/>
      <c r="D4" s="140"/>
      <c r="E4" s="140"/>
      <c r="F4" s="140"/>
      <c r="G4" s="140"/>
      <c r="H4" s="140"/>
      <c r="I4" s="140"/>
      <c r="J4" s="140"/>
      <c r="K4" s="141"/>
    </row>
    <row r="5" spans="2:12" ht="7.95" customHeight="1" x14ac:dyDescent="0.2">
      <c r="B5" s="8"/>
      <c r="C5" s="9"/>
      <c r="D5" s="9"/>
      <c r="E5" s="9"/>
      <c r="F5" s="9"/>
      <c r="G5" s="9"/>
      <c r="H5" s="9"/>
      <c r="I5" s="9"/>
      <c r="J5" s="9"/>
      <c r="K5" s="13"/>
    </row>
    <row r="6" spans="2:12" ht="15" x14ac:dyDescent="0.25">
      <c r="B6" s="8" t="s">
        <v>20</v>
      </c>
      <c r="C6" s="9"/>
      <c r="D6" s="17" t="s">
        <v>8</v>
      </c>
      <c r="E6" s="11" t="s">
        <v>28</v>
      </c>
      <c r="F6" s="17" t="s">
        <v>9</v>
      </c>
      <c r="G6" s="11" t="s">
        <v>28</v>
      </c>
      <c r="H6" s="17" t="s">
        <v>10</v>
      </c>
      <c r="I6" s="11" t="s">
        <v>28</v>
      </c>
      <c r="J6" s="17" t="s">
        <v>11</v>
      </c>
      <c r="K6" s="12" t="s">
        <v>28</v>
      </c>
      <c r="L6" s="134"/>
    </row>
    <row r="7" spans="2:12" ht="7.95" customHeight="1" x14ac:dyDescent="0.2">
      <c r="B7" s="8"/>
      <c r="C7" s="9"/>
      <c r="D7" s="9"/>
      <c r="E7" s="9"/>
      <c r="F7" s="9"/>
      <c r="G7" s="9"/>
      <c r="H7" s="9"/>
      <c r="I7" s="9"/>
      <c r="J7" s="9"/>
      <c r="K7" s="13"/>
    </row>
    <row r="8" spans="2:12" ht="15" x14ac:dyDescent="0.25">
      <c r="B8" s="8" t="s">
        <v>21</v>
      </c>
      <c r="C8" s="9"/>
      <c r="D8" s="19" t="s">
        <v>16</v>
      </c>
      <c r="E8" s="11" t="s">
        <v>12</v>
      </c>
      <c r="F8" s="20" t="s">
        <v>13</v>
      </c>
      <c r="G8" s="11" t="s">
        <v>28</v>
      </c>
      <c r="H8" s="20" t="s">
        <v>14</v>
      </c>
      <c r="I8" s="11" t="s">
        <v>12</v>
      </c>
      <c r="J8" s="20" t="s">
        <v>15</v>
      </c>
      <c r="K8" s="12" t="s">
        <v>12</v>
      </c>
    </row>
    <row r="9" spans="2:12" ht="7.95" customHeight="1" x14ac:dyDescent="0.2">
      <c r="B9" s="8"/>
      <c r="C9" s="9"/>
      <c r="D9" s="9"/>
      <c r="E9" s="9"/>
      <c r="F9" s="9"/>
      <c r="G9" s="9"/>
      <c r="H9" s="9"/>
      <c r="I9" s="9"/>
      <c r="J9" s="9"/>
      <c r="K9" s="13"/>
    </row>
    <row r="10" spans="2:12" ht="15" x14ac:dyDescent="0.25">
      <c r="B10" s="8" t="s">
        <v>22</v>
      </c>
      <c r="C10" s="9"/>
      <c r="D10" s="17" t="s">
        <v>17</v>
      </c>
      <c r="E10" s="11" t="s">
        <v>12</v>
      </c>
      <c r="F10" s="17" t="s">
        <v>18</v>
      </c>
      <c r="G10" s="11" t="s">
        <v>28</v>
      </c>
      <c r="H10" s="9"/>
      <c r="I10" s="9"/>
      <c r="J10" s="9"/>
      <c r="K10" s="13"/>
    </row>
    <row r="11" spans="2:12" ht="7.95" customHeight="1" x14ac:dyDescent="0.25">
      <c r="B11" s="8"/>
      <c r="C11" s="9"/>
      <c r="D11" s="10"/>
      <c r="E11" s="11"/>
      <c r="F11" s="10"/>
      <c r="G11" s="11"/>
      <c r="H11" s="9"/>
      <c r="I11" s="9"/>
      <c r="J11" s="9"/>
      <c r="K11" s="13"/>
    </row>
    <row r="12" spans="2:12" s="21" customFormat="1" ht="25.2" x14ac:dyDescent="0.25">
      <c r="B12" s="22" t="s">
        <v>24</v>
      </c>
      <c r="C12" s="23"/>
      <c r="D12" s="24" t="s">
        <v>23</v>
      </c>
      <c r="E12" s="25" t="s">
        <v>12</v>
      </c>
      <c r="F12" s="24" t="s">
        <v>25</v>
      </c>
      <c r="G12" s="11" t="s">
        <v>28</v>
      </c>
      <c r="H12" s="24" t="s">
        <v>26</v>
      </c>
      <c r="I12" s="11" t="s">
        <v>28</v>
      </c>
      <c r="J12" s="24" t="s">
        <v>27</v>
      </c>
      <c r="K12" s="12" t="s">
        <v>12</v>
      </c>
    </row>
    <row r="13" spans="2:12" ht="7.95" customHeight="1" x14ac:dyDescent="0.25">
      <c r="B13" s="8"/>
      <c r="C13" s="9"/>
      <c r="D13" s="10"/>
      <c r="E13" s="11"/>
      <c r="F13" s="10"/>
      <c r="G13" s="11"/>
      <c r="H13" s="9"/>
      <c r="I13" s="9"/>
      <c r="J13" s="9"/>
      <c r="K13" s="13"/>
    </row>
    <row r="14" spans="2:12" ht="15" customHeight="1" x14ac:dyDescent="0.2">
      <c r="B14" s="18" t="s">
        <v>19</v>
      </c>
      <c r="C14" s="162" t="s">
        <v>167</v>
      </c>
      <c r="D14" s="162"/>
      <c r="E14" s="162"/>
      <c r="F14" s="162"/>
      <c r="G14" s="162"/>
      <c r="H14" s="162"/>
      <c r="I14" s="162"/>
      <c r="J14" s="162"/>
      <c r="K14" s="163"/>
    </row>
    <row r="15" spans="2:12" x14ac:dyDescent="0.2">
      <c r="B15" s="8"/>
      <c r="C15" s="162"/>
      <c r="D15" s="162"/>
      <c r="E15" s="162"/>
      <c r="F15" s="162"/>
      <c r="G15" s="162"/>
      <c r="H15" s="162"/>
      <c r="I15" s="162"/>
      <c r="J15" s="162"/>
      <c r="K15" s="163"/>
    </row>
    <row r="16" spans="2:12" ht="7.95" customHeight="1" thickBot="1" x14ac:dyDescent="0.25">
      <c r="B16" s="14"/>
      <c r="C16" s="15"/>
      <c r="D16" s="15"/>
      <c r="E16" s="15"/>
      <c r="F16" s="15"/>
      <c r="G16" s="15"/>
      <c r="H16" s="15"/>
      <c r="I16" s="15"/>
      <c r="J16" s="15"/>
      <c r="K16" s="16"/>
    </row>
    <row r="17" spans="2:11" ht="13.2" thickTop="1" x14ac:dyDescent="0.2"/>
    <row r="18" spans="2:11" ht="7.2" customHeight="1" x14ac:dyDescent="0.2">
      <c r="B18" s="181" t="s">
        <v>29</v>
      </c>
      <c r="C18" s="31"/>
      <c r="D18" s="31"/>
      <c r="E18" s="31"/>
      <c r="F18" s="31"/>
      <c r="G18" s="31"/>
      <c r="H18" s="31"/>
      <c r="I18" s="31"/>
      <c r="J18" s="31"/>
      <c r="K18" s="31"/>
    </row>
    <row r="19" spans="2:11" ht="19.8" x14ac:dyDescent="0.5">
      <c r="B19" s="181"/>
      <c r="C19" s="32" t="s">
        <v>176</v>
      </c>
      <c r="D19" s="31"/>
      <c r="E19" s="31"/>
      <c r="F19" s="31"/>
      <c r="G19" s="31"/>
      <c r="H19" s="31"/>
      <c r="I19" s="31"/>
      <c r="J19" s="31"/>
      <c r="K19" s="31"/>
    </row>
    <row r="20" spans="2:11" ht="19.8" x14ac:dyDescent="0.5">
      <c r="B20" s="181"/>
      <c r="C20" s="32" t="s">
        <v>177</v>
      </c>
      <c r="D20" s="31"/>
      <c r="E20" s="31"/>
      <c r="F20" s="31"/>
      <c r="G20" s="31"/>
      <c r="H20" s="31"/>
      <c r="I20" s="31"/>
      <c r="J20" s="31"/>
      <c r="K20" s="31"/>
    </row>
    <row r="22" spans="2:11" ht="19.8" x14ac:dyDescent="0.3">
      <c r="B22" s="139" t="s">
        <v>0</v>
      </c>
      <c r="C22" s="140"/>
      <c r="D22" s="140"/>
      <c r="E22" s="140"/>
      <c r="F22" s="140"/>
      <c r="G22" s="140"/>
      <c r="H22" s="140"/>
      <c r="I22" s="140"/>
      <c r="J22" s="140"/>
      <c r="K22" s="141"/>
    </row>
    <row r="23" spans="2:11" x14ac:dyDescent="0.2">
      <c r="B23" s="142" t="s">
        <v>212</v>
      </c>
      <c r="C23" s="143"/>
      <c r="D23" s="143"/>
      <c r="E23" s="143"/>
      <c r="F23" s="143"/>
      <c r="G23" s="143"/>
      <c r="H23" s="143"/>
      <c r="I23" s="143"/>
      <c r="J23" s="143"/>
      <c r="K23" s="144"/>
    </row>
    <row r="24" spans="2:11" x14ac:dyDescent="0.2">
      <c r="B24" s="145"/>
      <c r="C24" s="143"/>
      <c r="D24" s="143"/>
      <c r="E24" s="143"/>
      <c r="F24" s="143"/>
      <c r="G24" s="143"/>
      <c r="H24" s="143"/>
      <c r="I24" s="143"/>
      <c r="J24" s="143"/>
      <c r="K24" s="144"/>
    </row>
    <row r="25" spans="2:11" x14ac:dyDescent="0.2">
      <c r="B25" s="145"/>
      <c r="C25" s="143"/>
      <c r="D25" s="143"/>
      <c r="E25" s="143"/>
      <c r="F25" s="143"/>
      <c r="G25" s="143"/>
      <c r="H25" s="143"/>
      <c r="I25" s="143"/>
      <c r="J25" s="143"/>
      <c r="K25" s="144"/>
    </row>
    <row r="26" spans="2:11" x14ac:dyDescent="0.2">
      <c r="B26" s="145"/>
      <c r="C26" s="143"/>
      <c r="D26" s="143"/>
      <c r="E26" s="143"/>
      <c r="F26" s="143"/>
      <c r="G26" s="143"/>
      <c r="H26" s="143"/>
      <c r="I26" s="143"/>
      <c r="J26" s="143"/>
      <c r="K26" s="144"/>
    </row>
    <row r="27" spans="2:11" x14ac:dyDescent="0.2">
      <c r="B27" s="145"/>
      <c r="C27" s="143"/>
      <c r="D27" s="143"/>
      <c r="E27" s="143"/>
      <c r="F27" s="143"/>
      <c r="G27" s="143"/>
      <c r="H27" s="143"/>
      <c r="I27" s="143"/>
      <c r="J27" s="143"/>
      <c r="K27" s="144"/>
    </row>
    <row r="28" spans="2:11" x14ac:dyDescent="0.2">
      <c r="B28" s="145"/>
      <c r="C28" s="143"/>
      <c r="D28" s="143"/>
      <c r="E28" s="143"/>
      <c r="F28" s="143"/>
      <c r="G28" s="143"/>
      <c r="H28" s="143"/>
      <c r="I28" s="143"/>
      <c r="J28" s="143"/>
      <c r="K28" s="144"/>
    </row>
    <row r="29" spans="2:11" x14ac:dyDescent="0.2">
      <c r="B29" s="145"/>
      <c r="C29" s="143"/>
      <c r="D29" s="143"/>
      <c r="E29" s="143"/>
      <c r="F29" s="143"/>
      <c r="G29" s="143"/>
      <c r="H29" s="143"/>
      <c r="I29" s="143"/>
      <c r="J29" s="143"/>
      <c r="K29" s="144"/>
    </row>
    <row r="30" spans="2:11" x14ac:dyDescent="0.2">
      <c r="B30" s="145"/>
      <c r="C30" s="143"/>
      <c r="D30" s="143"/>
      <c r="E30" s="143"/>
      <c r="F30" s="143"/>
      <c r="G30" s="143"/>
      <c r="H30" s="143"/>
      <c r="I30" s="143"/>
      <c r="J30" s="143"/>
      <c r="K30" s="144"/>
    </row>
    <row r="31" spans="2:11" x14ac:dyDescent="0.2">
      <c r="B31" s="145"/>
      <c r="C31" s="143"/>
      <c r="D31" s="143"/>
      <c r="E31" s="143"/>
      <c r="F31" s="143"/>
      <c r="G31" s="143"/>
      <c r="H31" s="143"/>
      <c r="I31" s="143"/>
      <c r="J31" s="143"/>
      <c r="K31" s="144"/>
    </row>
    <row r="32" spans="2:11" x14ac:dyDescent="0.2">
      <c r="B32" s="145"/>
      <c r="C32" s="143"/>
      <c r="D32" s="143"/>
      <c r="E32" s="143"/>
      <c r="F32" s="143"/>
      <c r="G32" s="143"/>
      <c r="H32" s="143"/>
      <c r="I32" s="143"/>
      <c r="J32" s="143"/>
      <c r="K32" s="144"/>
    </row>
    <row r="33" spans="2:11" x14ac:dyDescent="0.2">
      <c r="B33" s="145"/>
      <c r="C33" s="143"/>
      <c r="D33" s="143"/>
      <c r="E33" s="143"/>
      <c r="F33" s="143"/>
      <c r="G33" s="143"/>
      <c r="H33" s="143"/>
      <c r="I33" s="143"/>
      <c r="J33" s="143"/>
      <c r="K33" s="144"/>
    </row>
    <row r="34" spans="2:11" x14ac:dyDescent="0.2">
      <c r="B34" s="145"/>
      <c r="C34" s="143"/>
      <c r="D34" s="143"/>
      <c r="E34" s="143"/>
      <c r="F34" s="143"/>
      <c r="G34" s="143"/>
      <c r="H34" s="143"/>
      <c r="I34" s="143"/>
      <c r="J34" s="143"/>
      <c r="K34" s="144"/>
    </row>
    <row r="35" spans="2:11" x14ac:dyDescent="0.2">
      <c r="B35" s="145"/>
      <c r="C35" s="143"/>
      <c r="D35" s="143"/>
      <c r="E35" s="143"/>
      <c r="F35" s="143"/>
      <c r="G35" s="143"/>
      <c r="H35" s="143"/>
      <c r="I35" s="143"/>
      <c r="J35" s="143"/>
      <c r="K35" s="144"/>
    </row>
    <row r="36" spans="2:11" x14ac:dyDescent="0.2">
      <c r="B36" s="145"/>
      <c r="C36" s="143"/>
      <c r="D36" s="143"/>
      <c r="E36" s="143"/>
      <c r="F36" s="143"/>
      <c r="G36" s="143"/>
      <c r="H36" s="143"/>
      <c r="I36" s="143"/>
      <c r="J36" s="143"/>
      <c r="K36" s="144"/>
    </row>
    <row r="37" spans="2:11" x14ac:dyDescent="0.2">
      <c r="B37" s="145"/>
      <c r="C37" s="143"/>
      <c r="D37" s="143"/>
      <c r="E37" s="143"/>
      <c r="F37" s="143"/>
      <c r="G37" s="143"/>
      <c r="H37" s="143"/>
      <c r="I37" s="143"/>
      <c r="J37" s="143"/>
      <c r="K37" s="144"/>
    </row>
    <row r="38" spans="2:11" x14ac:dyDescent="0.2">
      <c r="B38" s="145"/>
      <c r="C38" s="143"/>
      <c r="D38" s="143"/>
      <c r="E38" s="143"/>
      <c r="F38" s="143"/>
      <c r="G38" s="143"/>
      <c r="H38" s="143"/>
      <c r="I38" s="143"/>
      <c r="J38" s="143"/>
      <c r="K38" s="144"/>
    </row>
    <row r="39" spans="2:11" ht="13.2" thickBot="1" x14ac:dyDescent="0.25">
      <c r="B39" s="146"/>
      <c r="C39" s="147"/>
      <c r="D39" s="147"/>
      <c r="E39" s="147"/>
      <c r="F39" s="147"/>
      <c r="G39" s="147"/>
      <c r="H39" s="147"/>
      <c r="I39" s="147"/>
      <c r="J39" s="147"/>
      <c r="K39" s="148"/>
    </row>
    <row r="40" spans="2:11" ht="13.2" thickTop="1" x14ac:dyDescent="0.2"/>
    <row r="41" spans="2:11" ht="19.8" x14ac:dyDescent="0.3">
      <c r="B41" s="139" t="s">
        <v>1</v>
      </c>
      <c r="C41" s="140"/>
      <c r="D41" s="140"/>
      <c r="E41" s="140"/>
      <c r="F41" s="140"/>
      <c r="G41" s="140"/>
      <c r="H41" s="140"/>
      <c r="I41" s="140"/>
      <c r="J41" s="140"/>
      <c r="K41" s="141"/>
    </row>
    <row r="42" spans="2:11" x14ac:dyDescent="0.2">
      <c r="B42" s="149" t="s">
        <v>213</v>
      </c>
      <c r="C42" s="150"/>
      <c r="D42" s="150"/>
      <c r="E42" s="150"/>
      <c r="F42" s="150"/>
      <c r="G42" s="150"/>
      <c r="H42" s="150"/>
      <c r="I42" s="150"/>
      <c r="J42" s="150"/>
      <c r="K42" s="151"/>
    </row>
    <row r="43" spans="2:11" x14ac:dyDescent="0.2">
      <c r="B43" s="149"/>
      <c r="C43" s="150"/>
      <c r="D43" s="150"/>
      <c r="E43" s="150"/>
      <c r="F43" s="150"/>
      <c r="G43" s="150"/>
      <c r="H43" s="150"/>
      <c r="I43" s="150"/>
      <c r="J43" s="150"/>
      <c r="K43" s="151"/>
    </row>
    <row r="44" spans="2:11" x14ac:dyDescent="0.2">
      <c r="B44" s="152"/>
      <c r="C44" s="150"/>
      <c r="D44" s="150"/>
      <c r="E44" s="150"/>
      <c r="F44" s="150"/>
      <c r="G44" s="150"/>
      <c r="H44" s="150"/>
      <c r="I44" s="150"/>
      <c r="J44" s="150"/>
      <c r="K44" s="151"/>
    </row>
    <row r="45" spans="2:11" x14ac:dyDescent="0.2">
      <c r="B45" s="152"/>
      <c r="C45" s="150"/>
      <c r="D45" s="150"/>
      <c r="E45" s="150"/>
      <c r="F45" s="150"/>
      <c r="G45" s="150"/>
      <c r="H45" s="150"/>
      <c r="I45" s="150"/>
      <c r="J45" s="150"/>
      <c r="K45" s="151"/>
    </row>
    <row r="46" spans="2:11" x14ac:dyDescent="0.2">
      <c r="B46" s="152"/>
      <c r="C46" s="150"/>
      <c r="D46" s="150"/>
      <c r="E46" s="150"/>
      <c r="F46" s="150"/>
      <c r="G46" s="150"/>
      <c r="H46" s="150"/>
      <c r="I46" s="150"/>
      <c r="J46" s="150"/>
      <c r="K46" s="151"/>
    </row>
    <row r="47" spans="2:11" x14ac:dyDescent="0.2">
      <c r="B47" s="152"/>
      <c r="C47" s="150"/>
      <c r="D47" s="150"/>
      <c r="E47" s="150"/>
      <c r="F47" s="150"/>
      <c r="G47" s="150"/>
      <c r="H47" s="150"/>
      <c r="I47" s="150"/>
      <c r="J47" s="150"/>
      <c r="K47" s="151"/>
    </row>
    <row r="48" spans="2:11" x14ac:dyDescent="0.2">
      <c r="B48" s="152"/>
      <c r="C48" s="150"/>
      <c r="D48" s="150"/>
      <c r="E48" s="150"/>
      <c r="F48" s="150"/>
      <c r="G48" s="150"/>
      <c r="H48" s="150"/>
      <c r="I48" s="150"/>
      <c r="J48" s="150"/>
      <c r="K48" s="151"/>
    </row>
    <row r="49" spans="2:11" x14ac:dyDescent="0.2">
      <c r="B49" s="152"/>
      <c r="C49" s="150"/>
      <c r="D49" s="150"/>
      <c r="E49" s="150"/>
      <c r="F49" s="150"/>
      <c r="G49" s="150"/>
      <c r="H49" s="150"/>
      <c r="I49" s="150"/>
      <c r="J49" s="150"/>
      <c r="K49" s="151"/>
    </row>
    <row r="50" spans="2:11" x14ac:dyDescent="0.2">
      <c r="B50" s="152"/>
      <c r="C50" s="150"/>
      <c r="D50" s="150"/>
      <c r="E50" s="150"/>
      <c r="F50" s="150"/>
      <c r="G50" s="150"/>
      <c r="H50" s="150"/>
      <c r="I50" s="150"/>
      <c r="J50" s="150"/>
      <c r="K50" s="151"/>
    </row>
    <row r="51" spans="2:11" x14ac:dyDescent="0.2">
      <c r="B51" s="152"/>
      <c r="C51" s="150"/>
      <c r="D51" s="150"/>
      <c r="E51" s="150"/>
      <c r="F51" s="150"/>
      <c r="G51" s="150"/>
      <c r="H51" s="150"/>
      <c r="I51" s="150"/>
      <c r="J51" s="150"/>
      <c r="K51" s="151"/>
    </row>
    <row r="52" spans="2:11" x14ac:dyDescent="0.2">
      <c r="B52" s="152"/>
      <c r="C52" s="150"/>
      <c r="D52" s="150"/>
      <c r="E52" s="150"/>
      <c r="F52" s="150"/>
      <c r="G52" s="150"/>
      <c r="H52" s="150"/>
      <c r="I52" s="150"/>
      <c r="J52" s="150"/>
      <c r="K52" s="151"/>
    </row>
    <row r="53" spans="2:11" x14ac:dyDescent="0.2">
      <c r="B53" s="152"/>
      <c r="C53" s="150"/>
      <c r="D53" s="150"/>
      <c r="E53" s="150"/>
      <c r="F53" s="150"/>
      <c r="G53" s="150"/>
      <c r="H53" s="150"/>
      <c r="I53" s="150"/>
      <c r="J53" s="150"/>
      <c r="K53" s="151"/>
    </row>
    <row r="54" spans="2:11" x14ac:dyDescent="0.2">
      <c r="B54" s="152"/>
      <c r="C54" s="150"/>
      <c r="D54" s="150"/>
      <c r="E54" s="150"/>
      <c r="F54" s="150"/>
      <c r="G54" s="150"/>
      <c r="H54" s="150"/>
      <c r="I54" s="150"/>
      <c r="J54" s="150"/>
      <c r="K54" s="151"/>
    </row>
    <row r="55" spans="2:11" x14ac:dyDescent="0.2">
      <c r="B55" s="152"/>
      <c r="C55" s="150"/>
      <c r="D55" s="150"/>
      <c r="E55" s="150"/>
      <c r="F55" s="150"/>
      <c r="G55" s="150"/>
      <c r="H55" s="150"/>
      <c r="I55" s="150"/>
      <c r="J55" s="150"/>
      <c r="K55" s="151"/>
    </row>
    <row r="56" spans="2:11" ht="13.2" thickBot="1" x14ac:dyDescent="0.25">
      <c r="B56" s="153"/>
      <c r="C56" s="154"/>
      <c r="D56" s="154"/>
      <c r="E56" s="154"/>
      <c r="F56" s="154"/>
      <c r="G56" s="154"/>
      <c r="H56" s="154"/>
      <c r="I56" s="154"/>
      <c r="J56" s="154"/>
      <c r="K56" s="155"/>
    </row>
    <row r="57" spans="2:11" ht="13.2" thickTop="1" x14ac:dyDescent="0.2"/>
    <row r="58" spans="2:11" ht="19.8" x14ac:dyDescent="0.3">
      <c r="B58" s="139" t="s">
        <v>2</v>
      </c>
      <c r="C58" s="140"/>
      <c r="D58" s="140"/>
      <c r="E58" s="140"/>
      <c r="F58" s="140"/>
      <c r="G58" s="140"/>
      <c r="H58" s="140"/>
      <c r="I58" s="140"/>
      <c r="J58" s="140"/>
      <c r="K58" s="141"/>
    </row>
    <row r="59" spans="2:11" x14ac:dyDescent="0.2">
      <c r="B59" s="164" t="s">
        <v>214</v>
      </c>
      <c r="C59" s="165"/>
      <c r="D59" s="165"/>
      <c r="E59" s="165"/>
      <c r="F59" s="165"/>
      <c r="G59" s="165"/>
      <c r="H59" s="165"/>
      <c r="I59" s="165"/>
      <c r="J59" s="165"/>
      <c r="K59" s="166"/>
    </row>
    <row r="60" spans="2:11" x14ac:dyDescent="0.2">
      <c r="B60" s="167"/>
      <c r="C60" s="165"/>
      <c r="D60" s="165"/>
      <c r="E60" s="165"/>
      <c r="F60" s="165"/>
      <c r="G60" s="165"/>
      <c r="H60" s="165"/>
      <c r="I60" s="165"/>
      <c r="J60" s="165"/>
      <c r="K60" s="166"/>
    </row>
    <row r="61" spans="2:11" x14ac:dyDescent="0.2">
      <c r="B61" s="167"/>
      <c r="C61" s="165"/>
      <c r="D61" s="165"/>
      <c r="E61" s="165"/>
      <c r="F61" s="165"/>
      <c r="G61" s="165"/>
      <c r="H61" s="165"/>
      <c r="I61" s="165"/>
      <c r="J61" s="165"/>
      <c r="K61" s="166"/>
    </row>
    <row r="62" spans="2:11" x14ac:dyDescent="0.2">
      <c r="B62" s="167"/>
      <c r="C62" s="165"/>
      <c r="D62" s="165"/>
      <c r="E62" s="165"/>
      <c r="F62" s="165"/>
      <c r="G62" s="165"/>
      <c r="H62" s="165"/>
      <c r="I62" s="165"/>
      <c r="J62" s="165"/>
      <c r="K62" s="166"/>
    </row>
    <row r="63" spans="2:11" x14ac:dyDescent="0.2">
      <c r="B63" s="167"/>
      <c r="C63" s="165"/>
      <c r="D63" s="165"/>
      <c r="E63" s="165"/>
      <c r="F63" s="165"/>
      <c r="G63" s="165"/>
      <c r="H63" s="165"/>
      <c r="I63" s="165"/>
      <c r="J63" s="165"/>
      <c r="K63" s="166"/>
    </row>
    <row r="64" spans="2:11" x14ac:dyDescent="0.2">
      <c r="B64" s="167"/>
      <c r="C64" s="165"/>
      <c r="D64" s="165"/>
      <c r="E64" s="165"/>
      <c r="F64" s="165"/>
      <c r="G64" s="165"/>
      <c r="H64" s="165"/>
      <c r="I64" s="165"/>
      <c r="J64" s="165"/>
      <c r="K64" s="166"/>
    </row>
    <row r="65" spans="2:11" x14ac:dyDescent="0.2">
      <c r="B65" s="167"/>
      <c r="C65" s="165"/>
      <c r="D65" s="165"/>
      <c r="E65" s="165"/>
      <c r="F65" s="165"/>
      <c r="G65" s="165"/>
      <c r="H65" s="165"/>
      <c r="I65" s="165"/>
      <c r="J65" s="165"/>
      <c r="K65" s="166"/>
    </row>
    <row r="66" spans="2:11" x14ac:dyDescent="0.2">
      <c r="B66" s="167"/>
      <c r="C66" s="165"/>
      <c r="D66" s="165"/>
      <c r="E66" s="165"/>
      <c r="F66" s="165"/>
      <c r="G66" s="165"/>
      <c r="H66" s="165"/>
      <c r="I66" s="165"/>
      <c r="J66" s="165"/>
      <c r="K66" s="166"/>
    </row>
    <row r="67" spans="2:11" x14ac:dyDescent="0.2">
      <c r="B67" s="167"/>
      <c r="C67" s="165"/>
      <c r="D67" s="165"/>
      <c r="E67" s="165"/>
      <c r="F67" s="165"/>
      <c r="G67" s="165"/>
      <c r="H67" s="165"/>
      <c r="I67" s="165"/>
      <c r="J67" s="165"/>
      <c r="K67" s="166"/>
    </row>
    <row r="68" spans="2:11" ht="13.2" thickBot="1" x14ac:dyDescent="0.25">
      <c r="B68" s="168"/>
      <c r="C68" s="169"/>
      <c r="D68" s="169"/>
      <c r="E68" s="169"/>
      <c r="F68" s="169"/>
      <c r="G68" s="169"/>
      <c r="H68" s="169"/>
      <c r="I68" s="169"/>
      <c r="J68" s="169"/>
      <c r="K68" s="170"/>
    </row>
    <row r="69" spans="2:11" ht="13.2" thickTop="1" x14ac:dyDescent="0.2"/>
    <row r="70" spans="2:11" ht="19.8" x14ac:dyDescent="0.3">
      <c r="B70" s="139" t="s">
        <v>3</v>
      </c>
      <c r="C70" s="140"/>
      <c r="D70" s="140"/>
      <c r="E70" s="140"/>
      <c r="F70" s="140"/>
      <c r="G70" s="140"/>
      <c r="H70" s="140"/>
      <c r="I70" s="140"/>
      <c r="J70" s="140"/>
      <c r="K70" s="141"/>
    </row>
    <row r="71" spans="2:11" ht="17.399999999999999" x14ac:dyDescent="0.2">
      <c r="B71" s="178" t="s">
        <v>185</v>
      </c>
      <c r="C71" s="179"/>
      <c r="D71" s="179"/>
      <c r="E71" s="179"/>
      <c r="F71" s="179"/>
      <c r="G71" s="179"/>
      <c r="H71" s="179"/>
      <c r="I71" s="179"/>
      <c r="J71" s="179"/>
      <c r="K71" s="180"/>
    </row>
    <row r="72" spans="2:11" x14ac:dyDescent="0.2">
      <c r="B72" s="182" t="s">
        <v>215</v>
      </c>
      <c r="C72" s="189"/>
      <c r="D72" s="189"/>
      <c r="E72" s="189"/>
      <c r="F72" s="189"/>
      <c r="G72" s="189"/>
      <c r="H72" s="189"/>
      <c r="I72" s="189"/>
      <c r="J72" s="189"/>
      <c r="K72" s="190"/>
    </row>
    <row r="73" spans="2:11" x14ac:dyDescent="0.2">
      <c r="B73" s="164"/>
      <c r="C73" s="189"/>
      <c r="D73" s="189"/>
      <c r="E73" s="189"/>
      <c r="F73" s="189"/>
      <c r="G73" s="189"/>
      <c r="H73" s="189"/>
      <c r="I73" s="189"/>
      <c r="J73" s="189"/>
      <c r="K73" s="190"/>
    </row>
    <row r="74" spans="2:11" x14ac:dyDescent="0.2">
      <c r="B74" s="164"/>
      <c r="C74" s="189"/>
      <c r="D74" s="189"/>
      <c r="E74" s="189"/>
      <c r="F74" s="189"/>
      <c r="G74" s="189"/>
      <c r="H74" s="189"/>
      <c r="I74" s="189"/>
      <c r="J74" s="189"/>
      <c r="K74" s="190"/>
    </row>
    <row r="75" spans="2:11" x14ac:dyDescent="0.2">
      <c r="B75" s="164"/>
      <c r="C75" s="189"/>
      <c r="D75" s="189"/>
      <c r="E75" s="189"/>
      <c r="F75" s="189"/>
      <c r="G75" s="189"/>
      <c r="H75" s="189"/>
      <c r="I75" s="189"/>
      <c r="J75" s="189"/>
      <c r="K75" s="190"/>
    </row>
    <row r="76" spans="2:11" x14ac:dyDescent="0.2">
      <c r="B76" s="164"/>
      <c r="C76" s="189"/>
      <c r="D76" s="189"/>
      <c r="E76" s="189"/>
      <c r="F76" s="189"/>
      <c r="G76" s="189"/>
      <c r="H76" s="189"/>
      <c r="I76" s="189"/>
      <c r="J76" s="189"/>
      <c r="K76" s="190"/>
    </row>
    <row r="77" spans="2:11" x14ac:dyDescent="0.2">
      <c r="B77" s="164"/>
      <c r="C77" s="189"/>
      <c r="D77" s="189"/>
      <c r="E77" s="189"/>
      <c r="F77" s="189"/>
      <c r="G77" s="189"/>
      <c r="H77" s="189"/>
      <c r="I77" s="189"/>
      <c r="J77" s="189"/>
      <c r="K77" s="190"/>
    </row>
    <row r="78" spans="2:11" x14ac:dyDescent="0.2">
      <c r="B78" s="164"/>
      <c r="C78" s="189"/>
      <c r="D78" s="189"/>
      <c r="E78" s="189"/>
      <c r="F78" s="189"/>
      <c r="G78" s="189"/>
      <c r="H78" s="189"/>
      <c r="I78" s="189"/>
      <c r="J78" s="189"/>
      <c r="K78" s="190"/>
    </row>
    <row r="79" spans="2:11" x14ac:dyDescent="0.2">
      <c r="B79" s="164"/>
      <c r="C79" s="189"/>
      <c r="D79" s="189"/>
      <c r="E79" s="189"/>
      <c r="F79" s="189"/>
      <c r="G79" s="189"/>
      <c r="H79" s="189"/>
      <c r="I79" s="189"/>
      <c r="J79" s="189"/>
      <c r="K79" s="190"/>
    </row>
    <row r="80" spans="2:11" x14ac:dyDescent="0.2">
      <c r="B80" s="164"/>
      <c r="C80" s="189"/>
      <c r="D80" s="189"/>
      <c r="E80" s="189"/>
      <c r="F80" s="189"/>
      <c r="G80" s="189"/>
      <c r="H80" s="189"/>
      <c r="I80" s="189"/>
      <c r="J80" s="189"/>
      <c r="K80" s="190"/>
    </row>
    <row r="81" spans="2:11" x14ac:dyDescent="0.2">
      <c r="B81" s="164"/>
      <c r="C81" s="189"/>
      <c r="D81" s="189"/>
      <c r="E81" s="189"/>
      <c r="F81" s="189"/>
      <c r="G81" s="189"/>
      <c r="H81" s="189"/>
      <c r="I81" s="189"/>
      <c r="J81" s="189"/>
      <c r="K81" s="190"/>
    </row>
    <row r="82" spans="2:11" x14ac:dyDescent="0.2">
      <c r="B82" s="164"/>
      <c r="C82" s="189"/>
      <c r="D82" s="189"/>
      <c r="E82" s="189"/>
      <c r="F82" s="189"/>
      <c r="G82" s="189"/>
      <c r="H82" s="189"/>
      <c r="I82" s="189"/>
      <c r="J82" s="189"/>
      <c r="K82" s="190"/>
    </row>
    <row r="83" spans="2:11" x14ac:dyDescent="0.2">
      <c r="B83" s="164"/>
      <c r="C83" s="189"/>
      <c r="D83" s="189"/>
      <c r="E83" s="189"/>
      <c r="F83" s="189"/>
      <c r="G83" s="189"/>
      <c r="H83" s="189"/>
      <c r="I83" s="189"/>
      <c r="J83" s="189"/>
      <c r="K83" s="190"/>
    </row>
    <row r="84" spans="2:11" x14ac:dyDescent="0.2">
      <c r="B84" s="164"/>
      <c r="C84" s="189"/>
      <c r="D84" s="189"/>
      <c r="E84" s="189"/>
      <c r="F84" s="189"/>
      <c r="G84" s="189"/>
      <c r="H84" s="189"/>
      <c r="I84" s="189"/>
      <c r="J84" s="189"/>
      <c r="K84" s="190"/>
    </row>
    <row r="85" spans="2:11" x14ac:dyDescent="0.2">
      <c r="B85" s="164"/>
      <c r="C85" s="189"/>
      <c r="D85" s="189"/>
      <c r="E85" s="189"/>
      <c r="F85" s="189"/>
      <c r="G85" s="189"/>
      <c r="H85" s="189"/>
      <c r="I85" s="189"/>
      <c r="J85" s="189"/>
      <c r="K85" s="190"/>
    </row>
    <row r="86" spans="2:11" x14ac:dyDescent="0.2">
      <c r="B86" s="164"/>
      <c r="C86" s="189"/>
      <c r="D86" s="189"/>
      <c r="E86" s="189"/>
      <c r="F86" s="189"/>
      <c r="G86" s="189"/>
      <c r="H86" s="189"/>
      <c r="I86" s="189"/>
      <c r="J86" s="189"/>
      <c r="K86" s="190"/>
    </row>
    <row r="87" spans="2:11" x14ac:dyDescent="0.2">
      <c r="B87" s="164"/>
      <c r="C87" s="189"/>
      <c r="D87" s="189"/>
      <c r="E87" s="189"/>
      <c r="F87" s="189"/>
      <c r="G87" s="189"/>
      <c r="H87" s="189"/>
      <c r="I87" s="189"/>
      <c r="J87" s="189"/>
      <c r="K87" s="190"/>
    </row>
    <row r="88" spans="2:11" x14ac:dyDescent="0.2">
      <c r="B88" s="164"/>
      <c r="C88" s="189"/>
      <c r="D88" s="189"/>
      <c r="E88" s="189"/>
      <c r="F88" s="189"/>
      <c r="G88" s="189"/>
      <c r="H88" s="189"/>
      <c r="I88" s="189"/>
      <c r="J88" s="189"/>
      <c r="K88" s="190"/>
    </row>
    <row r="89" spans="2:11" x14ac:dyDescent="0.2">
      <c r="B89" s="164"/>
      <c r="C89" s="189"/>
      <c r="D89" s="189"/>
      <c r="E89" s="189"/>
      <c r="F89" s="189"/>
      <c r="G89" s="189"/>
      <c r="H89" s="189"/>
      <c r="I89" s="189"/>
      <c r="J89" s="189"/>
      <c r="K89" s="190"/>
    </row>
    <row r="90" spans="2:11" x14ac:dyDescent="0.2">
      <c r="B90" s="164"/>
      <c r="C90" s="189"/>
      <c r="D90" s="189"/>
      <c r="E90" s="189"/>
      <c r="F90" s="189"/>
      <c r="G90" s="189"/>
      <c r="H90" s="189"/>
      <c r="I90" s="189"/>
      <c r="J90" s="189"/>
      <c r="K90" s="190"/>
    </row>
    <row r="91" spans="2:11" x14ac:dyDescent="0.2">
      <c r="B91" s="164"/>
      <c r="C91" s="189"/>
      <c r="D91" s="189"/>
      <c r="E91" s="189"/>
      <c r="F91" s="189"/>
      <c r="G91" s="189"/>
      <c r="H91" s="189"/>
      <c r="I91" s="189"/>
      <c r="J91" s="189"/>
      <c r="K91" s="190"/>
    </row>
    <row r="92" spans="2:11" x14ac:dyDescent="0.2">
      <c r="B92" s="164"/>
      <c r="C92" s="189"/>
      <c r="D92" s="189"/>
      <c r="E92" s="189"/>
      <c r="F92" s="189"/>
      <c r="G92" s="189"/>
      <c r="H92" s="189"/>
      <c r="I92" s="189"/>
      <c r="J92" s="189"/>
      <c r="K92" s="190"/>
    </row>
    <row r="93" spans="2:11" x14ac:dyDescent="0.2">
      <c r="B93" s="164"/>
      <c r="C93" s="189"/>
      <c r="D93" s="189"/>
      <c r="E93" s="189"/>
      <c r="F93" s="189"/>
      <c r="G93" s="189"/>
      <c r="H93" s="189"/>
      <c r="I93" s="189"/>
      <c r="J93" s="189"/>
      <c r="K93" s="190"/>
    </row>
    <row r="94" spans="2:11" x14ac:dyDescent="0.2">
      <c r="B94" s="164"/>
      <c r="C94" s="189"/>
      <c r="D94" s="189"/>
      <c r="E94" s="189"/>
      <c r="F94" s="189"/>
      <c r="G94" s="189"/>
      <c r="H94" s="189"/>
      <c r="I94" s="189"/>
      <c r="J94" s="189"/>
      <c r="K94" s="190"/>
    </row>
    <row r="95" spans="2:11" x14ac:dyDescent="0.2">
      <c r="B95" s="164"/>
      <c r="C95" s="189"/>
      <c r="D95" s="189"/>
      <c r="E95" s="189"/>
      <c r="F95" s="189"/>
      <c r="G95" s="189"/>
      <c r="H95" s="189"/>
      <c r="I95" s="189"/>
      <c r="J95" s="189"/>
      <c r="K95" s="190"/>
    </row>
    <row r="96" spans="2:11" x14ac:dyDescent="0.2">
      <c r="B96" s="164"/>
      <c r="C96" s="189"/>
      <c r="D96" s="189"/>
      <c r="E96" s="189"/>
      <c r="F96" s="189"/>
      <c r="G96" s="189"/>
      <c r="H96" s="189"/>
      <c r="I96" s="189"/>
      <c r="J96" s="189"/>
      <c r="K96" s="190"/>
    </row>
    <row r="97" spans="2:11" x14ac:dyDescent="0.2">
      <c r="B97" s="164"/>
      <c r="C97" s="189"/>
      <c r="D97" s="189"/>
      <c r="E97" s="189"/>
      <c r="F97" s="189"/>
      <c r="G97" s="189"/>
      <c r="H97" s="189"/>
      <c r="I97" s="189"/>
      <c r="J97" s="189"/>
      <c r="K97" s="190"/>
    </row>
    <row r="98" spans="2:11" x14ac:dyDescent="0.2">
      <c r="B98" s="164"/>
      <c r="C98" s="189"/>
      <c r="D98" s="189"/>
      <c r="E98" s="189"/>
      <c r="F98" s="189"/>
      <c r="G98" s="189"/>
      <c r="H98" s="189"/>
      <c r="I98" s="189"/>
      <c r="J98" s="189"/>
      <c r="K98" s="190"/>
    </row>
    <row r="99" spans="2:11" x14ac:dyDescent="0.2">
      <c r="B99" s="164"/>
      <c r="C99" s="189"/>
      <c r="D99" s="189"/>
      <c r="E99" s="189"/>
      <c r="F99" s="189"/>
      <c r="G99" s="189"/>
      <c r="H99" s="189"/>
      <c r="I99" s="189"/>
      <c r="J99" s="189"/>
      <c r="K99" s="190"/>
    </row>
    <row r="100" spans="2:11" ht="22.2" customHeight="1" x14ac:dyDescent="0.2">
      <c r="B100" s="178" t="s">
        <v>196</v>
      </c>
      <c r="C100" s="179"/>
      <c r="D100" s="179"/>
      <c r="E100" s="179"/>
      <c r="F100" s="179"/>
      <c r="G100" s="179"/>
      <c r="H100" s="179"/>
      <c r="I100" s="179"/>
      <c r="J100" s="179"/>
      <c r="K100" s="180"/>
    </row>
    <row r="101" spans="2:11" ht="12" customHeight="1" x14ac:dyDescent="0.2">
      <c r="B101" s="182" t="s">
        <v>206</v>
      </c>
      <c r="C101" s="183"/>
      <c r="D101" s="183"/>
      <c r="E101" s="183"/>
      <c r="F101" s="183"/>
      <c r="G101" s="183"/>
      <c r="H101" s="183"/>
      <c r="I101" s="183"/>
      <c r="J101" s="183"/>
      <c r="K101" s="184"/>
    </row>
    <row r="102" spans="2:11" ht="12" customHeight="1" x14ac:dyDescent="0.2">
      <c r="B102" s="185"/>
      <c r="C102" s="183"/>
      <c r="D102" s="183"/>
      <c r="E102" s="183"/>
      <c r="F102" s="183"/>
      <c r="G102" s="183"/>
      <c r="H102" s="183"/>
      <c r="I102" s="183"/>
      <c r="J102" s="183"/>
      <c r="K102" s="184"/>
    </row>
    <row r="103" spans="2:11" ht="12" customHeight="1" x14ac:dyDescent="0.2">
      <c r="B103" s="185"/>
      <c r="C103" s="183"/>
      <c r="D103" s="183"/>
      <c r="E103" s="183"/>
      <c r="F103" s="183"/>
      <c r="G103" s="183"/>
      <c r="H103" s="183"/>
      <c r="I103" s="183"/>
      <c r="J103" s="183"/>
      <c r="K103" s="184"/>
    </row>
    <row r="104" spans="2:11" ht="12" customHeight="1" x14ac:dyDescent="0.2">
      <c r="B104" s="185"/>
      <c r="C104" s="183"/>
      <c r="D104" s="183"/>
      <c r="E104" s="183"/>
      <c r="F104" s="183"/>
      <c r="G104" s="183"/>
      <c r="H104" s="183"/>
      <c r="I104" s="183"/>
      <c r="J104" s="183"/>
      <c r="K104" s="184"/>
    </row>
    <row r="105" spans="2:11" ht="12" customHeight="1" x14ac:dyDescent="0.2">
      <c r="B105" s="185"/>
      <c r="C105" s="183"/>
      <c r="D105" s="183"/>
      <c r="E105" s="183"/>
      <c r="F105" s="183"/>
      <c r="G105" s="183"/>
      <c r="H105" s="183"/>
      <c r="I105" s="183"/>
      <c r="J105" s="183"/>
      <c r="K105" s="184"/>
    </row>
    <row r="106" spans="2:11" ht="12" customHeight="1" x14ac:dyDescent="0.2">
      <c r="B106" s="185"/>
      <c r="C106" s="183"/>
      <c r="D106" s="183"/>
      <c r="E106" s="183"/>
      <c r="F106" s="183"/>
      <c r="G106" s="183"/>
      <c r="H106" s="183"/>
      <c r="I106" s="183"/>
      <c r="J106" s="183"/>
      <c r="K106" s="184"/>
    </row>
    <row r="107" spans="2:11" ht="12" customHeight="1" x14ac:dyDescent="0.2">
      <c r="B107" s="185"/>
      <c r="C107" s="183"/>
      <c r="D107" s="183"/>
      <c r="E107" s="183"/>
      <c r="F107" s="183"/>
      <c r="G107" s="183"/>
      <c r="H107" s="183"/>
      <c r="I107" s="183"/>
      <c r="J107" s="183"/>
      <c r="K107" s="184"/>
    </row>
    <row r="108" spans="2:11" ht="12" customHeight="1" x14ac:dyDescent="0.2">
      <c r="B108" s="185"/>
      <c r="C108" s="183"/>
      <c r="D108" s="183"/>
      <c r="E108" s="183"/>
      <c r="F108" s="183"/>
      <c r="G108" s="183"/>
      <c r="H108" s="183"/>
      <c r="I108" s="183"/>
      <c r="J108" s="183"/>
      <c r="K108" s="184"/>
    </row>
    <row r="109" spans="2:11" ht="12" customHeight="1" x14ac:dyDescent="0.2">
      <c r="B109" s="185"/>
      <c r="C109" s="183"/>
      <c r="D109" s="183"/>
      <c r="E109" s="183"/>
      <c r="F109" s="183"/>
      <c r="G109" s="183"/>
      <c r="H109" s="183"/>
      <c r="I109" s="183"/>
      <c r="J109" s="183"/>
      <c r="K109" s="184"/>
    </row>
    <row r="110" spans="2:11" ht="12" customHeight="1" x14ac:dyDescent="0.2">
      <c r="B110" s="185"/>
      <c r="C110" s="183"/>
      <c r="D110" s="183"/>
      <c r="E110" s="183"/>
      <c r="F110" s="183"/>
      <c r="G110" s="183"/>
      <c r="H110" s="183"/>
      <c r="I110" s="183"/>
      <c r="J110" s="183"/>
      <c r="K110" s="184"/>
    </row>
    <row r="111" spans="2:11" ht="12" customHeight="1" x14ac:dyDescent="0.2">
      <c r="B111" s="185"/>
      <c r="C111" s="183"/>
      <c r="D111" s="183"/>
      <c r="E111" s="183"/>
      <c r="F111" s="183"/>
      <c r="G111" s="183"/>
      <c r="H111" s="183"/>
      <c r="I111" s="183"/>
      <c r="J111" s="183"/>
      <c r="K111" s="184"/>
    </row>
    <row r="112" spans="2:11" ht="12" customHeight="1" x14ac:dyDescent="0.2">
      <c r="B112" s="185"/>
      <c r="C112" s="183"/>
      <c r="D112" s="183"/>
      <c r="E112" s="183"/>
      <c r="F112" s="183"/>
      <c r="G112" s="183"/>
      <c r="H112" s="183"/>
      <c r="I112" s="183"/>
      <c r="J112" s="183"/>
      <c r="K112" s="184"/>
    </row>
    <row r="113" spans="2:11" ht="12" customHeight="1" x14ac:dyDescent="0.2">
      <c r="B113" s="185"/>
      <c r="C113" s="183"/>
      <c r="D113" s="183"/>
      <c r="E113" s="183"/>
      <c r="F113" s="183"/>
      <c r="G113" s="183"/>
      <c r="H113" s="183"/>
      <c r="I113" s="183"/>
      <c r="J113" s="183"/>
      <c r="K113" s="184"/>
    </row>
    <row r="114" spans="2:11" ht="12" customHeight="1" x14ac:dyDescent="0.2">
      <c r="B114" s="185"/>
      <c r="C114" s="183"/>
      <c r="D114" s="183"/>
      <c r="E114" s="183"/>
      <c r="F114" s="183"/>
      <c r="G114" s="183"/>
      <c r="H114" s="183"/>
      <c r="I114" s="183"/>
      <c r="J114" s="183"/>
      <c r="K114" s="184"/>
    </row>
    <row r="115" spans="2:11" ht="12" customHeight="1" x14ac:dyDescent="0.2">
      <c r="B115" s="185"/>
      <c r="C115" s="183"/>
      <c r="D115" s="183"/>
      <c r="E115" s="183"/>
      <c r="F115" s="183"/>
      <c r="G115" s="183"/>
      <c r="H115" s="183"/>
      <c r="I115" s="183"/>
      <c r="J115" s="183"/>
      <c r="K115" s="184"/>
    </row>
    <row r="116" spans="2:11" ht="12" customHeight="1" x14ac:dyDescent="0.2">
      <c r="B116" s="185"/>
      <c r="C116" s="183"/>
      <c r="D116" s="183"/>
      <c r="E116" s="183"/>
      <c r="F116" s="183"/>
      <c r="G116" s="183"/>
      <c r="H116" s="183"/>
      <c r="I116" s="183"/>
      <c r="J116" s="183"/>
      <c r="K116" s="184"/>
    </row>
    <row r="117" spans="2:11" ht="12" customHeight="1" x14ac:dyDescent="0.2">
      <c r="B117" s="185"/>
      <c r="C117" s="183"/>
      <c r="D117" s="183"/>
      <c r="E117" s="183"/>
      <c r="F117" s="183"/>
      <c r="G117" s="183"/>
      <c r="H117" s="183"/>
      <c r="I117" s="183"/>
      <c r="J117" s="183"/>
      <c r="K117" s="184"/>
    </row>
    <row r="118" spans="2:11" ht="12" customHeight="1" x14ac:dyDescent="0.2">
      <c r="B118" s="185"/>
      <c r="C118" s="183"/>
      <c r="D118" s="183"/>
      <c r="E118" s="183"/>
      <c r="F118" s="183"/>
      <c r="G118" s="183"/>
      <c r="H118" s="183"/>
      <c r="I118" s="183"/>
      <c r="J118" s="183"/>
      <c r="K118" s="184"/>
    </row>
    <row r="119" spans="2:11" ht="12" customHeight="1" x14ac:dyDescent="0.2">
      <c r="B119" s="185"/>
      <c r="C119" s="183"/>
      <c r="D119" s="183"/>
      <c r="E119" s="183"/>
      <c r="F119" s="183"/>
      <c r="G119" s="183"/>
      <c r="H119" s="183"/>
      <c r="I119" s="183"/>
      <c r="J119" s="183"/>
      <c r="K119" s="184"/>
    </row>
    <row r="120" spans="2:11" ht="12" customHeight="1" x14ac:dyDescent="0.2">
      <c r="B120" s="185"/>
      <c r="C120" s="183"/>
      <c r="D120" s="183"/>
      <c r="E120" s="183"/>
      <c r="F120" s="183"/>
      <c r="G120" s="183"/>
      <c r="H120" s="183"/>
      <c r="I120" s="183"/>
      <c r="J120" s="183"/>
      <c r="K120" s="184"/>
    </row>
    <row r="121" spans="2:11" ht="12" customHeight="1" x14ac:dyDescent="0.2">
      <c r="B121" s="185"/>
      <c r="C121" s="183"/>
      <c r="D121" s="183"/>
      <c r="E121" s="183"/>
      <c r="F121" s="183"/>
      <c r="G121" s="183"/>
      <c r="H121" s="183"/>
      <c r="I121" s="183"/>
      <c r="J121" s="183"/>
      <c r="K121" s="184"/>
    </row>
    <row r="122" spans="2:11" ht="12" customHeight="1" thickBot="1" x14ac:dyDescent="0.25">
      <c r="B122" s="186"/>
      <c r="C122" s="187"/>
      <c r="D122" s="187"/>
      <c r="E122" s="187"/>
      <c r="F122" s="187"/>
      <c r="G122" s="187"/>
      <c r="H122" s="187"/>
      <c r="I122" s="187"/>
      <c r="J122" s="187"/>
      <c r="K122" s="188"/>
    </row>
    <row r="123" spans="2:11" ht="13.2" thickTop="1" x14ac:dyDescent="0.2"/>
    <row r="124" spans="2:11" ht="19.8" x14ac:dyDescent="0.3">
      <c r="B124" s="139" t="s">
        <v>4</v>
      </c>
      <c r="C124" s="140"/>
      <c r="D124" s="140"/>
      <c r="E124" s="140"/>
      <c r="F124" s="140"/>
      <c r="G124" s="140"/>
      <c r="H124" s="140"/>
      <c r="I124" s="140"/>
      <c r="J124" s="140"/>
      <c r="K124" s="141"/>
    </row>
    <row r="125" spans="2:11" x14ac:dyDescent="0.2">
      <c r="B125" s="171" t="s">
        <v>216</v>
      </c>
      <c r="C125" s="172"/>
      <c r="D125" s="172"/>
      <c r="E125" s="172"/>
      <c r="F125" s="172"/>
      <c r="G125" s="172"/>
      <c r="H125" s="172"/>
      <c r="I125" s="172"/>
      <c r="J125" s="172"/>
      <c r="K125" s="173"/>
    </row>
    <row r="126" spans="2:11" x14ac:dyDescent="0.2">
      <c r="B126" s="174"/>
      <c r="C126" s="172"/>
      <c r="D126" s="172"/>
      <c r="E126" s="172"/>
      <c r="F126" s="172"/>
      <c r="G126" s="172"/>
      <c r="H126" s="172"/>
      <c r="I126" s="172"/>
      <c r="J126" s="172"/>
      <c r="K126" s="173"/>
    </row>
    <row r="127" spans="2:11" x14ac:dyDescent="0.2">
      <c r="B127" s="174"/>
      <c r="C127" s="172"/>
      <c r="D127" s="172"/>
      <c r="E127" s="172"/>
      <c r="F127" s="172"/>
      <c r="G127" s="172"/>
      <c r="H127" s="172"/>
      <c r="I127" s="172"/>
      <c r="J127" s="172"/>
      <c r="K127" s="173"/>
    </row>
    <row r="128" spans="2:11" x14ac:dyDescent="0.2">
      <c r="B128" s="174"/>
      <c r="C128" s="172"/>
      <c r="D128" s="172"/>
      <c r="E128" s="172"/>
      <c r="F128" s="172"/>
      <c r="G128" s="172"/>
      <c r="H128" s="172"/>
      <c r="I128" s="172"/>
      <c r="J128" s="172"/>
      <c r="K128" s="173"/>
    </row>
    <row r="129" spans="2:11" x14ac:dyDescent="0.2">
      <c r="B129" s="174"/>
      <c r="C129" s="172"/>
      <c r="D129" s="172"/>
      <c r="E129" s="172"/>
      <c r="F129" s="172"/>
      <c r="G129" s="172"/>
      <c r="H129" s="172"/>
      <c r="I129" s="172"/>
      <c r="J129" s="172"/>
      <c r="K129" s="173"/>
    </row>
    <row r="130" spans="2:11" x14ac:dyDescent="0.2">
      <c r="B130" s="174"/>
      <c r="C130" s="172"/>
      <c r="D130" s="172"/>
      <c r="E130" s="172"/>
      <c r="F130" s="172"/>
      <c r="G130" s="172"/>
      <c r="H130" s="172"/>
      <c r="I130" s="172"/>
      <c r="J130" s="172"/>
      <c r="K130" s="173"/>
    </row>
    <row r="131" spans="2:11" x14ac:dyDescent="0.2">
      <c r="B131" s="174"/>
      <c r="C131" s="172"/>
      <c r="D131" s="172"/>
      <c r="E131" s="172"/>
      <c r="F131" s="172"/>
      <c r="G131" s="172"/>
      <c r="H131" s="172"/>
      <c r="I131" s="172"/>
      <c r="J131" s="172"/>
      <c r="K131" s="173"/>
    </row>
    <row r="132" spans="2:11" x14ac:dyDescent="0.2">
      <c r="B132" s="174"/>
      <c r="C132" s="172"/>
      <c r="D132" s="172"/>
      <c r="E132" s="172"/>
      <c r="F132" s="172"/>
      <c r="G132" s="172"/>
      <c r="H132" s="172"/>
      <c r="I132" s="172"/>
      <c r="J132" s="172"/>
      <c r="K132" s="173"/>
    </row>
    <row r="133" spans="2:11" x14ac:dyDescent="0.2">
      <c r="B133" s="174"/>
      <c r="C133" s="172"/>
      <c r="D133" s="172"/>
      <c r="E133" s="172"/>
      <c r="F133" s="172"/>
      <c r="G133" s="172"/>
      <c r="H133" s="172"/>
      <c r="I133" s="172"/>
      <c r="J133" s="172"/>
      <c r="K133" s="173"/>
    </row>
    <row r="134" spans="2:11" x14ac:dyDescent="0.2">
      <c r="B134" s="174"/>
      <c r="C134" s="172"/>
      <c r="D134" s="172"/>
      <c r="E134" s="172"/>
      <c r="F134" s="172"/>
      <c r="G134" s="172"/>
      <c r="H134" s="172"/>
      <c r="I134" s="172"/>
      <c r="J134" s="172"/>
      <c r="K134" s="173"/>
    </row>
    <row r="135" spans="2:11" x14ac:dyDescent="0.2">
      <c r="B135" s="174"/>
      <c r="C135" s="172"/>
      <c r="D135" s="172"/>
      <c r="E135" s="172"/>
      <c r="F135" s="172"/>
      <c r="G135" s="172"/>
      <c r="H135" s="172"/>
      <c r="I135" s="172"/>
      <c r="J135" s="172"/>
      <c r="K135" s="173"/>
    </row>
    <row r="136" spans="2:11" x14ac:dyDescent="0.2">
      <c r="B136" s="174"/>
      <c r="C136" s="172"/>
      <c r="D136" s="172"/>
      <c r="E136" s="172"/>
      <c r="F136" s="172"/>
      <c r="G136" s="172"/>
      <c r="H136" s="172"/>
      <c r="I136" s="172"/>
      <c r="J136" s="172"/>
      <c r="K136" s="173"/>
    </row>
    <row r="137" spans="2:11" x14ac:dyDescent="0.2">
      <c r="B137" s="174"/>
      <c r="C137" s="172"/>
      <c r="D137" s="172"/>
      <c r="E137" s="172"/>
      <c r="F137" s="172"/>
      <c r="G137" s="172"/>
      <c r="H137" s="172"/>
      <c r="I137" s="172"/>
      <c r="J137" s="172"/>
      <c r="K137" s="173"/>
    </row>
    <row r="138" spans="2:11" ht="13.2" thickBot="1" x14ac:dyDescent="0.25">
      <c r="B138" s="175"/>
      <c r="C138" s="176"/>
      <c r="D138" s="176"/>
      <c r="E138" s="176"/>
      <c r="F138" s="176"/>
      <c r="G138" s="176"/>
      <c r="H138" s="176"/>
      <c r="I138" s="176"/>
      <c r="J138" s="176"/>
      <c r="K138" s="177"/>
    </row>
    <row r="139" spans="2:11" ht="13.2" thickTop="1" x14ac:dyDescent="0.2"/>
    <row r="140" spans="2:11" ht="19.8" x14ac:dyDescent="0.3">
      <c r="B140" s="139" t="s">
        <v>5</v>
      </c>
      <c r="C140" s="140"/>
      <c r="D140" s="140"/>
      <c r="E140" s="140"/>
      <c r="F140" s="140"/>
      <c r="G140" s="140"/>
      <c r="H140" s="140"/>
      <c r="I140" s="140"/>
      <c r="J140" s="140"/>
      <c r="K140" s="141"/>
    </row>
    <row r="141" spans="2:11" x14ac:dyDescent="0.2">
      <c r="B141" s="156" t="s">
        <v>218</v>
      </c>
      <c r="C141" s="157"/>
      <c r="D141" s="157"/>
      <c r="E141" s="157"/>
      <c r="F141" s="157"/>
      <c r="G141" s="157"/>
      <c r="H141" s="157"/>
      <c r="I141" s="157"/>
      <c r="J141" s="157"/>
      <c r="K141" s="158"/>
    </row>
    <row r="142" spans="2:11" x14ac:dyDescent="0.2">
      <c r="B142" s="156"/>
      <c r="C142" s="157"/>
      <c r="D142" s="157"/>
      <c r="E142" s="157"/>
      <c r="F142" s="157"/>
      <c r="G142" s="157"/>
      <c r="H142" s="157"/>
      <c r="I142" s="157"/>
      <c r="J142" s="157"/>
      <c r="K142" s="158"/>
    </row>
    <row r="143" spans="2:11" x14ac:dyDescent="0.2">
      <c r="B143" s="156"/>
      <c r="C143" s="157"/>
      <c r="D143" s="157"/>
      <c r="E143" s="157"/>
      <c r="F143" s="157"/>
      <c r="G143" s="157"/>
      <c r="H143" s="157"/>
      <c r="I143" s="157"/>
      <c r="J143" s="157"/>
      <c r="K143" s="158"/>
    </row>
    <row r="144" spans="2:11" x14ac:dyDescent="0.2">
      <c r="B144" s="156"/>
      <c r="C144" s="157"/>
      <c r="D144" s="157"/>
      <c r="E144" s="157"/>
      <c r="F144" s="157"/>
      <c r="G144" s="157"/>
      <c r="H144" s="157"/>
      <c r="I144" s="157"/>
      <c r="J144" s="157"/>
      <c r="K144" s="158"/>
    </row>
    <row r="145" spans="2:11" x14ac:dyDescent="0.2">
      <c r="B145" s="156"/>
      <c r="C145" s="157"/>
      <c r="D145" s="157"/>
      <c r="E145" s="157"/>
      <c r="F145" s="157"/>
      <c r="G145" s="157"/>
      <c r="H145" s="157"/>
      <c r="I145" s="157"/>
      <c r="J145" s="157"/>
      <c r="K145" s="158"/>
    </row>
    <row r="146" spans="2:11" x14ac:dyDescent="0.2">
      <c r="B146" s="156"/>
      <c r="C146" s="157"/>
      <c r="D146" s="157"/>
      <c r="E146" s="157"/>
      <c r="F146" s="157"/>
      <c r="G146" s="157"/>
      <c r="H146" s="157"/>
      <c r="I146" s="157"/>
      <c r="J146" s="157"/>
      <c r="K146" s="158"/>
    </row>
    <row r="147" spans="2:11" x14ac:dyDescent="0.2">
      <c r="B147" s="156"/>
      <c r="C147" s="157"/>
      <c r="D147" s="157"/>
      <c r="E147" s="157"/>
      <c r="F147" s="157"/>
      <c r="G147" s="157"/>
      <c r="H147" s="157"/>
      <c r="I147" s="157"/>
      <c r="J147" s="157"/>
      <c r="K147" s="158"/>
    </row>
    <row r="148" spans="2:11" ht="13.2" thickBot="1" x14ac:dyDescent="0.25">
      <c r="B148" s="159"/>
      <c r="C148" s="160"/>
      <c r="D148" s="160"/>
      <c r="E148" s="160"/>
      <c r="F148" s="160"/>
      <c r="G148" s="160"/>
      <c r="H148" s="160"/>
      <c r="I148" s="160"/>
      <c r="J148" s="160"/>
      <c r="K148" s="161"/>
    </row>
    <row r="149" spans="2:11" ht="13.2" thickTop="1" x14ac:dyDescent="0.2"/>
    <row r="151" spans="2:11" ht="19.8" x14ac:dyDescent="0.3">
      <c r="B151" s="139" t="s">
        <v>6</v>
      </c>
      <c r="C151" s="140"/>
      <c r="D151" s="140"/>
      <c r="E151" s="140"/>
      <c r="F151" s="140"/>
      <c r="G151" s="140"/>
      <c r="H151" s="140"/>
      <c r="I151" s="140"/>
      <c r="J151" s="140"/>
      <c r="K151" s="141"/>
    </row>
    <row r="152" spans="2:11" x14ac:dyDescent="0.2">
      <c r="B152" s="2" t="s">
        <v>210</v>
      </c>
      <c r="D152" s="3"/>
      <c r="E152" s="3"/>
      <c r="F152" s="3"/>
      <c r="G152" s="3"/>
      <c r="H152" s="3"/>
      <c r="I152" s="3"/>
      <c r="J152" s="3"/>
      <c r="K152" s="4"/>
    </row>
    <row r="153" spans="2:11" x14ac:dyDescent="0.2">
      <c r="B153" s="2" t="s">
        <v>217</v>
      </c>
      <c r="C153" s="3"/>
      <c r="D153" s="3"/>
      <c r="E153" s="3"/>
      <c r="F153" s="3"/>
      <c r="G153" s="3"/>
      <c r="H153" s="3"/>
      <c r="I153" s="3"/>
      <c r="J153" s="3"/>
      <c r="K153" s="4"/>
    </row>
    <row r="154" spans="2:11" ht="13.2" thickBot="1" x14ac:dyDescent="0.25">
      <c r="B154" s="5"/>
      <c r="C154" s="6"/>
      <c r="D154" s="6"/>
      <c r="E154" s="6"/>
      <c r="F154" s="6"/>
      <c r="G154" s="6"/>
      <c r="H154" s="6"/>
      <c r="I154" s="6"/>
      <c r="J154" s="6"/>
      <c r="K154" s="7"/>
    </row>
    <row r="155" spans="2:11" ht="13.2" thickTop="1" x14ac:dyDescent="0.2"/>
  </sheetData>
  <mergeCells count="20">
    <mergeCell ref="B141:K148"/>
    <mergeCell ref="C14:K15"/>
    <mergeCell ref="B4:K4"/>
    <mergeCell ref="B151:K151"/>
    <mergeCell ref="B58:K58"/>
    <mergeCell ref="B70:K70"/>
    <mergeCell ref="B124:K124"/>
    <mergeCell ref="B140:K140"/>
    <mergeCell ref="B59:K68"/>
    <mergeCell ref="B125:K138"/>
    <mergeCell ref="B71:K71"/>
    <mergeCell ref="B100:K100"/>
    <mergeCell ref="B18:B20"/>
    <mergeCell ref="B101:K122"/>
    <mergeCell ref="B72:K99"/>
    <mergeCell ref="B2:K2"/>
    <mergeCell ref="B22:K22"/>
    <mergeCell ref="B23:K39"/>
    <mergeCell ref="B41:K41"/>
    <mergeCell ref="B42:K56"/>
  </mergeCells>
  <phoneticPr fontId="4" type="noConversion"/>
  <printOptions horizontalCentered="1" verticalCentered="1"/>
  <pageMargins left="0.23622047244094491" right="0.23622047244094491" top="0.74803149606299213" bottom="0.74803149606299213" header="0.31496062992125984" footer="0.31496062992125984"/>
  <pageSetup paperSize="9" scale="74" fitToHeight="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N150"/>
  <sheetViews>
    <sheetView showGridLines="0" zoomScale="70" zoomScaleNormal="70" workbookViewId="0"/>
  </sheetViews>
  <sheetFormatPr baseColWidth="10" defaultColWidth="11" defaultRowHeight="13.8" x14ac:dyDescent="0.25"/>
  <cols>
    <col min="1" max="2" width="11" style="29"/>
    <col min="3" max="3" width="16.90625" style="29" customWidth="1"/>
    <col min="4" max="4" width="38.6328125" style="29" customWidth="1"/>
    <col min="5" max="5" width="22.453125" style="29" customWidth="1"/>
    <col min="6" max="6" width="10.26953125" style="29" customWidth="1"/>
    <col min="7" max="7" width="39" style="29" customWidth="1"/>
    <col min="8" max="11" width="16.90625" style="29" customWidth="1"/>
    <col min="12" max="12" width="18.453125" style="29" customWidth="1"/>
    <col min="13" max="15" width="16.90625" style="29" customWidth="1"/>
    <col min="16" max="16384" width="11" style="29"/>
  </cols>
  <sheetData>
    <row r="1" spans="1:14" ht="4.2" customHeight="1" x14ac:dyDescent="0.25"/>
    <row r="2" spans="1:14" ht="39" customHeight="1" x14ac:dyDescent="0.25">
      <c r="A2" s="207" t="s">
        <v>138</v>
      </c>
      <c r="B2" s="207"/>
      <c r="C2" s="207"/>
      <c r="D2" s="207"/>
      <c r="E2" s="207"/>
      <c r="F2" s="207"/>
      <c r="G2" s="207"/>
      <c r="H2" s="207"/>
      <c r="I2" s="207"/>
      <c r="J2" s="207"/>
      <c r="K2" s="207"/>
      <c r="L2" s="207"/>
      <c r="M2" s="207"/>
      <c r="N2" s="207"/>
    </row>
    <row r="4" spans="1:14" x14ac:dyDescent="0.25">
      <c r="C4" s="68"/>
      <c r="D4" s="67"/>
      <c r="E4" s="67"/>
      <c r="F4" s="67"/>
    </row>
    <row r="5" spans="1:14" x14ac:dyDescent="0.25">
      <c r="C5" s="68"/>
      <c r="D5" s="67"/>
      <c r="E5" s="67"/>
      <c r="F5" s="67"/>
    </row>
    <row r="7" spans="1:14" s="67" customFormat="1" ht="12.6" x14ac:dyDescent="0.2">
      <c r="M7" s="76"/>
    </row>
    <row r="8" spans="1:14" s="67" customFormat="1" ht="24.6" x14ac:dyDescent="0.4">
      <c r="D8" s="193" t="s">
        <v>39</v>
      </c>
      <c r="E8" s="193"/>
      <c r="F8" s="193"/>
      <c r="G8" s="193"/>
      <c r="H8" s="193"/>
      <c r="I8" s="193"/>
      <c r="J8" s="193"/>
      <c r="K8" s="193"/>
      <c r="L8" s="193"/>
      <c r="M8" s="193"/>
      <c r="N8" s="193"/>
    </row>
    <row r="9" spans="1:14" s="67" customFormat="1" ht="12.6" x14ac:dyDescent="0.2">
      <c r="M9" s="76"/>
    </row>
    <row r="10" spans="1:14" s="67" customFormat="1" x14ac:dyDescent="0.25">
      <c r="H10" s="29"/>
      <c r="M10" s="76"/>
    </row>
    <row r="11" spans="1:14" s="67" customFormat="1" ht="16.2" x14ac:dyDescent="0.3">
      <c r="D11" s="103" t="s">
        <v>189</v>
      </c>
      <c r="E11" s="208" t="s">
        <v>190</v>
      </c>
      <c r="F11" s="209"/>
      <c r="I11" s="103" t="s">
        <v>164</v>
      </c>
      <c r="J11" s="36"/>
    </row>
    <row r="12" spans="1:14" s="67" customFormat="1" ht="16.2" x14ac:dyDescent="0.3">
      <c r="D12" s="103" t="s">
        <v>188</v>
      </c>
      <c r="E12" s="91" t="s">
        <v>208</v>
      </c>
      <c r="I12" s="103" t="s">
        <v>33</v>
      </c>
      <c r="J12" s="36"/>
    </row>
    <row r="13" spans="1:14" s="67" customFormat="1" ht="16.2" x14ac:dyDescent="0.3">
      <c r="D13" s="66"/>
      <c r="G13" s="29"/>
      <c r="I13" s="103" t="s">
        <v>34</v>
      </c>
      <c r="J13" s="36"/>
    </row>
    <row r="14" spans="1:14" s="67" customFormat="1" x14ac:dyDescent="0.25">
      <c r="H14" s="29"/>
      <c r="I14" s="29"/>
    </row>
    <row r="15" spans="1:14" s="67" customFormat="1" ht="16.2" x14ac:dyDescent="0.3">
      <c r="D15" s="102" t="s">
        <v>30</v>
      </c>
      <c r="H15" s="98" t="s">
        <v>160</v>
      </c>
      <c r="I15" s="29"/>
    </row>
    <row r="16" spans="1:14" s="67" customFormat="1" ht="21.75" customHeight="1" x14ac:dyDescent="0.3">
      <c r="D16" s="103" t="s">
        <v>191</v>
      </c>
      <c r="E16" s="205"/>
      <c r="F16" s="206"/>
      <c r="H16" s="29"/>
      <c r="I16" s="196" t="s">
        <v>195</v>
      </c>
      <c r="J16" s="197"/>
      <c r="K16" s="197"/>
      <c r="L16" s="198"/>
    </row>
    <row r="17" spans="4:12" s="67" customFormat="1" ht="16.2" x14ac:dyDescent="0.3">
      <c r="D17" s="103" t="s">
        <v>131</v>
      </c>
      <c r="E17" s="205"/>
      <c r="F17" s="206"/>
      <c r="H17" s="29"/>
      <c r="I17" s="199"/>
      <c r="J17" s="200"/>
      <c r="K17" s="200"/>
      <c r="L17" s="201"/>
    </row>
    <row r="18" spans="4:12" s="67" customFormat="1" ht="16.2" x14ac:dyDescent="0.3">
      <c r="D18" s="103" t="s">
        <v>192</v>
      </c>
      <c r="E18" s="205"/>
      <c r="F18" s="206"/>
      <c r="H18" s="29"/>
      <c r="I18" s="199"/>
      <c r="J18" s="200"/>
      <c r="K18" s="200"/>
      <c r="L18" s="201"/>
    </row>
    <row r="19" spans="4:12" s="67" customFormat="1" ht="16.2" x14ac:dyDescent="0.3">
      <c r="D19" s="103" t="s">
        <v>163</v>
      </c>
      <c r="E19" s="205"/>
      <c r="F19" s="206"/>
      <c r="H19" s="29"/>
      <c r="I19" s="199"/>
      <c r="J19" s="200"/>
      <c r="K19" s="200"/>
      <c r="L19" s="201"/>
    </row>
    <row r="20" spans="4:12" s="67" customFormat="1" ht="16.2" x14ac:dyDescent="0.3">
      <c r="D20" s="103" t="s">
        <v>31</v>
      </c>
      <c r="E20" s="205"/>
      <c r="F20" s="206"/>
      <c r="H20" s="29"/>
      <c r="I20" s="199"/>
      <c r="J20" s="200"/>
      <c r="K20" s="200"/>
      <c r="L20" s="201"/>
    </row>
    <row r="21" spans="4:12" s="67" customFormat="1" ht="16.2" x14ac:dyDescent="0.3">
      <c r="D21" s="103" t="s">
        <v>32</v>
      </c>
      <c r="E21" s="205"/>
      <c r="F21" s="206"/>
      <c r="H21" s="29"/>
      <c r="I21" s="199"/>
      <c r="J21" s="200"/>
      <c r="K21" s="200"/>
      <c r="L21" s="201"/>
    </row>
    <row r="22" spans="4:12" s="67" customFormat="1" ht="16.2" x14ac:dyDescent="0.3">
      <c r="D22" s="120" t="s">
        <v>186</v>
      </c>
      <c r="E22" s="205"/>
      <c r="F22" s="206"/>
      <c r="H22" s="29"/>
      <c r="I22" s="199"/>
      <c r="J22" s="200"/>
      <c r="K22" s="200"/>
      <c r="L22" s="201"/>
    </row>
    <row r="23" spans="4:12" s="67" customFormat="1" ht="16.2" x14ac:dyDescent="0.3">
      <c r="D23" s="120" t="s">
        <v>187</v>
      </c>
      <c r="E23" s="205"/>
      <c r="F23" s="206"/>
      <c r="H23" s="29"/>
      <c r="I23" s="199"/>
      <c r="J23" s="200"/>
      <c r="K23" s="200"/>
      <c r="L23" s="201"/>
    </row>
    <row r="24" spans="4:12" s="67" customFormat="1" ht="15" customHeight="1" x14ac:dyDescent="0.25">
      <c r="H24" s="29"/>
      <c r="I24" s="199"/>
      <c r="J24" s="200"/>
      <c r="K24" s="200"/>
      <c r="L24" s="201"/>
    </row>
    <row r="25" spans="4:12" s="67" customFormat="1" ht="12.6" x14ac:dyDescent="0.2">
      <c r="I25" s="202"/>
      <c r="J25" s="203"/>
      <c r="K25" s="203"/>
      <c r="L25" s="204"/>
    </row>
    <row r="26" spans="4:12" s="67" customFormat="1" ht="12.6" x14ac:dyDescent="0.2"/>
    <row r="27" spans="4:12" s="67" customFormat="1" ht="12.6" x14ac:dyDescent="0.2"/>
    <row r="28" spans="4:12" s="67" customFormat="1" ht="12.6" x14ac:dyDescent="0.2">
      <c r="L28" s="76"/>
    </row>
    <row r="29" spans="4:12" s="67" customFormat="1" ht="12.6" x14ac:dyDescent="0.2">
      <c r="L29" s="76"/>
    </row>
    <row r="30" spans="4:12" s="67" customFormat="1" ht="16.2" x14ac:dyDescent="0.3">
      <c r="E30" s="33" t="s">
        <v>40</v>
      </c>
      <c r="F30" s="34" t="s">
        <v>41</v>
      </c>
      <c r="I30" s="35"/>
      <c r="L30" s="76"/>
    </row>
    <row r="31" spans="4:12" s="67" customFormat="1" ht="16.2" x14ac:dyDescent="0.3">
      <c r="F31" s="34" t="s">
        <v>42</v>
      </c>
      <c r="I31" s="35"/>
      <c r="L31" s="76"/>
    </row>
    <row r="32" spans="4:12" s="67" customFormat="1" ht="16.2" x14ac:dyDescent="0.3">
      <c r="F32" s="34" t="s">
        <v>43</v>
      </c>
      <c r="I32" s="36"/>
      <c r="L32" s="76"/>
    </row>
    <row r="33" spans="5:13" s="67" customFormat="1" ht="16.2" x14ac:dyDescent="0.3">
      <c r="F33" s="91" t="s">
        <v>209</v>
      </c>
      <c r="I33" s="35"/>
      <c r="L33" s="76"/>
    </row>
    <row r="34" spans="5:13" s="67" customFormat="1" ht="16.2" x14ac:dyDescent="0.3">
      <c r="F34" s="67" t="s">
        <v>44</v>
      </c>
      <c r="I34" s="35"/>
      <c r="L34" s="76"/>
    </row>
    <row r="35" spans="5:13" s="67" customFormat="1" ht="16.2" x14ac:dyDescent="0.3">
      <c r="F35" s="67" t="s">
        <v>45</v>
      </c>
      <c r="I35" s="35"/>
      <c r="L35" s="76"/>
    </row>
    <row r="36" spans="5:13" s="67" customFormat="1" ht="16.2" x14ac:dyDescent="0.3">
      <c r="F36" s="67" t="s">
        <v>46</v>
      </c>
      <c r="I36" s="35"/>
      <c r="L36" s="76"/>
    </row>
    <row r="37" spans="5:13" s="67" customFormat="1" ht="16.2" x14ac:dyDescent="0.3">
      <c r="F37" s="67" t="s">
        <v>47</v>
      </c>
      <c r="I37" s="135" t="s">
        <v>207</v>
      </c>
      <c r="L37" s="76"/>
    </row>
    <row r="38" spans="5:13" s="67" customFormat="1" ht="12.6" x14ac:dyDescent="0.2">
      <c r="L38" s="76"/>
    </row>
    <row r="39" spans="5:13" s="67" customFormat="1" ht="12.6" x14ac:dyDescent="0.2">
      <c r="E39" s="194" t="s">
        <v>48</v>
      </c>
      <c r="F39" s="77"/>
      <c r="G39" s="78"/>
      <c r="H39" s="78"/>
      <c r="I39" s="78"/>
      <c r="J39" s="78"/>
      <c r="K39" s="78"/>
      <c r="L39" s="79"/>
      <c r="M39" s="78"/>
    </row>
    <row r="40" spans="5:13" s="67" customFormat="1" ht="12.6" x14ac:dyDescent="0.2">
      <c r="E40" s="194"/>
      <c r="F40" s="77"/>
      <c r="G40" s="78"/>
      <c r="H40" s="78"/>
      <c r="I40" s="78"/>
      <c r="J40" s="78"/>
      <c r="K40" s="78"/>
      <c r="L40" s="79"/>
      <c r="M40" s="78"/>
    </row>
    <row r="41" spans="5:13" s="67" customFormat="1" ht="12.6" x14ac:dyDescent="0.2">
      <c r="E41" s="194"/>
      <c r="F41" s="77"/>
      <c r="G41" s="78"/>
      <c r="H41" s="78"/>
      <c r="I41" s="78"/>
      <c r="J41" s="78"/>
      <c r="K41" s="78"/>
      <c r="L41" s="79"/>
      <c r="M41" s="78"/>
    </row>
    <row r="42" spans="5:13" s="67" customFormat="1" ht="12.6" x14ac:dyDescent="0.2">
      <c r="E42" s="194"/>
      <c r="F42" s="77"/>
      <c r="G42" s="78"/>
      <c r="H42" s="78"/>
      <c r="I42" s="78"/>
      <c r="J42" s="78"/>
      <c r="K42" s="78"/>
      <c r="L42" s="79"/>
      <c r="M42" s="78"/>
    </row>
    <row r="43" spans="5:13" s="67" customFormat="1" ht="12.6" x14ac:dyDescent="0.2">
      <c r="E43" s="194"/>
      <c r="F43" s="77"/>
      <c r="G43" s="78"/>
      <c r="H43" s="78"/>
      <c r="I43" s="78"/>
      <c r="J43" s="78"/>
      <c r="K43" s="78"/>
      <c r="L43" s="79"/>
      <c r="M43" s="78"/>
    </row>
    <row r="44" spans="5:13" s="67" customFormat="1" ht="12.6" x14ac:dyDescent="0.2">
      <c r="E44" s="194"/>
      <c r="F44" s="77"/>
      <c r="G44" s="78"/>
      <c r="H44" s="78"/>
      <c r="I44" s="78"/>
      <c r="J44" s="78"/>
      <c r="K44" s="78"/>
      <c r="L44" s="79"/>
      <c r="M44" s="78"/>
    </row>
    <row r="45" spans="5:13" s="67" customFormat="1" ht="12.6" x14ac:dyDescent="0.2">
      <c r="E45" s="194"/>
      <c r="F45" s="77"/>
      <c r="G45" s="78"/>
      <c r="H45" s="78"/>
      <c r="I45" s="78"/>
      <c r="J45" s="78"/>
      <c r="K45" s="78"/>
      <c r="L45" s="79"/>
      <c r="M45" s="78"/>
    </row>
    <row r="46" spans="5:13" s="67" customFormat="1" ht="12.6" x14ac:dyDescent="0.2">
      <c r="E46" s="194"/>
      <c r="F46" s="77"/>
      <c r="G46" s="78"/>
      <c r="H46" s="78"/>
      <c r="I46" s="78"/>
      <c r="J46" s="78"/>
      <c r="K46" s="78"/>
      <c r="L46" s="79"/>
      <c r="M46" s="78"/>
    </row>
    <row r="47" spans="5:13" s="67" customFormat="1" ht="12.6" x14ac:dyDescent="0.2">
      <c r="E47" s="194"/>
      <c r="F47" s="77"/>
      <c r="G47" s="78"/>
      <c r="H47" s="78"/>
      <c r="I47" s="78"/>
      <c r="J47" s="78"/>
      <c r="K47" s="78"/>
      <c r="L47" s="79"/>
      <c r="M47" s="78"/>
    </row>
    <row r="48" spans="5:13" s="67" customFormat="1" ht="12.6" x14ac:dyDescent="0.2">
      <c r="E48" s="194"/>
      <c r="F48" s="77"/>
      <c r="G48" s="78"/>
      <c r="H48" s="78"/>
      <c r="I48" s="78"/>
      <c r="J48" s="78"/>
      <c r="K48" s="78"/>
      <c r="L48" s="79"/>
      <c r="M48" s="78"/>
    </row>
    <row r="49" spans="3:14" s="67" customFormat="1" ht="12.6" x14ac:dyDescent="0.2">
      <c r="E49" s="194"/>
      <c r="F49" s="77"/>
      <c r="G49" s="78"/>
      <c r="H49" s="78"/>
      <c r="I49" s="78"/>
      <c r="J49" s="78"/>
      <c r="K49" s="78"/>
      <c r="L49" s="79"/>
      <c r="M49" s="78"/>
    </row>
    <row r="50" spans="3:14" s="67" customFormat="1" ht="12.6" x14ac:dyDescent="0.2">
      <c r="E50" s="194"/>
      <c r="F50" s="78"/>
      <c r="G50" s="78"/>
      <c r="H50" s="78"/>
      <c r="I50" s="78"/>
      <c r="J50" s="78"/>
      <c r="K50" s="78"/>
      <c r="L50" s="79"/>
      <c r="M50" s="78"/>
    </row>
    <row r="51" spans="3:14" s="67" customFormat="1" ht="12.6" x14ac:dyDescent="0.2"/>
    <row r="52" spans="3:14" s="67" customFormat="1" ht="12.6" x14ac:dyDescent="0.2">
      <c r="E52" s="195" t="s">
        <v>58</v>
      </c>
      <c r="F52" s="77"/>
      <c r="G52" s="78"/>
      <c r="H52" s="78"/>
      <c r="I52" s="78"/>
      <c r="J52" s="78"/>
      <c r="K52" s="78"/>
      <c r="L52" s="79"/>
      <c r="M52" s="78"/>
    </row>
    <row r="53" spans="3:14" s="67" customFormat="1" ht="12.6" x14ac:dyDescent="0.2">
      <c r="E53" s="195"/>
      <c r="F53" s="77"/>
      <c r="G53" s="78"/>
      <c r="H53" s="78"/>
      <c r="I53" s="78"/>
      <c r="J53" s="78"/>
      <c r="K53" s="78"/>
      <c r="L53" s="79"/>
      <c r="M53" s="78"/>
    </row>
    <row r="54" spans="3:14" s="67" customFormat="1" ht="12.6" x14ac:dyDescent="0.2">
      <c r="E54" s="195"/>
      <c r="F54" s="77"/>
      <c r="G54" s="78"/>
      <c r="H54" s="78"/>
      <c r="I54" s="78"/>
      <c r="J54" s="78"/>
      <c r="K54" s="78"/>
      <c r="L54" s="79"/>
      <c r="M54" s="78"/>
    </row>
    <row r="55" spans="3:14" s="67" customFormat="1" ht="12.6" x14ac:dyDescent="0.2">
      <c r="E55" s="195"/>
      <c r="F55" s="77"/>
      <c r="G55" s="78"/>
      <c r="H55" s="78"/>
      <c r="I55" s="78"/>
      <c r="J55" s="78"/>
      <c r="K55" s="78"/>
      <c r="L55" s="79"/>
      <c r="M55" s="78"/>
    </row>
    <row r="56" spans="3:14" s="67" customFormat="1" ht="12.6" x14ac:dyDescent="0.2"/>
    <row r="57" spans="3:14" s="67" customFormat="1" ht="12.6" x14ac:dyDescent="0.2">
      <c r="N57" s="76"/>
    </row>
    <row r="58" spans="3:14" s="67" customFormat="1" ht="16.2" x14ac:dyDescent="0.3">
      <c r="I58" s="38" t="s">
        <v>136</v>
      </c>
      <c r="M58" s="39">
        <f>I36</f>
        <v>0</v>
      </c>
    </row>
    <row r="59" spans="3:14" s="67" customFormat="1" ht="12.6" x14ac:dyDescent="0.2">
      <c r="N59" s="76"/>
    </row>
    <row r="60" spans="3:14" s="67" customFormat="1" ht="25.2" x14ac:dyDescent="0.2">
      <c r="C60" s="40" t="s">
        <v>60</v>
      </c>
      <c r="D60" s="40" t="s">
        <v>61</v>
      </c>
      <c r="E60" s="41" t="s">
        <v>62</v>
      </c>
      <c r="F60" s="41" t="s">
        <v>63</v>
      </c>
      <c r="G60" s="42" t="s">
        <v>64</v>
      </c>
      <c r="H60" s="42" t="s">
        <v>65</v>
      </c>
      <c r="I60" s="42"/>
      <c r="J60" s="42" t="s">
        <v>66</v>
      </c>
      <c r="K60" s="42" t="s">
        <v>154</v>
      </c>
      <c r="L60" s="42" t="s">
        <v>165</v>
      </c>
      <c r="M60" s="43" t="s">
        <v>166</v>
      </c>
    </row>
    <row r="61" spans="3:14" s="67" customFormat="1" ht="12.6" x14ac:dyDescent="0.2">
      <c r="M61" s="76"/>
    </row>
    <row r="62" spans="3:14" s="67" customFormat="1" ht="12.6" x14ac:dyDescent="0.2">
      <c r="C62" s="191" t="s">
        <v>67</v>
      </c>
      <c r="D62" s="44" t="s">
        <v>68</v>
      </c>
      <c r="E62" s="45" t="s">
        <v>69</v>
      </c>
      <c r="F62" s="80" t="s">
        <v>70</v>
      </c>
      <c r="G62" s="80"/>
      <c r="H62" s="81" t="s">
        <v>71</v>
      </c>
      <c r="I62" s="82"/>
      <c r="J62" s="81"/>
      <c r="K62" s="83"/>
      <c r="L62" s="83">
        <f>J62*K62</f>
        <v>0</v>
      </c>
      <c r="M62" s="100">
        <f>L62*$M$58</f>
        <v>0</v>
      </c>
    </row>
    <row r="63" spans="3:14" s="67" customFormat="1" ht="12.6" x14ac:dyDescent="0.2">
      <c r="C63" s="191"/>
      <c r="D63" s="44"/>
      <c r="E63" s="45" t="s">
        <v>69</v>
      </c>
      <c r="F63" s="80" t="s">
        <v>72</v>
      </c>
      <c r="G63" s="80"/>
      <c r="H63" s="84" t="s">
        <v>73</v>
      </c>
      <c r="I63" s="85"/>
      <c r="J63" s="84"/>
      <c r="K63" s="86"/>
      <c r="L63" s="86">
        <f t="shared" ref="L63:L72" si="0">J63*K63</f>
        <v>0</v>
      </c>
      <c r="M63" s="100">
        <f t="shared" ref="M63:M72" si="1">L63*$M$58</f>
        <v>0</v>
      </c>
    </row>
    <row r="64" spans="3:14" s="67" customFormat="1" ht="12.6" x14ac:dyDescent="0.2">
      <c r="C64" s="191"/>
      <c r="D64" s="44"/>
      <c r="E64" s="45" t="s">
        <v>69</v>
      </c>
      <c r="F64" s="80" t="s">
        <v>70</v>
      </c>
      <c r="G64" s="80"/>
      <c r="H64" s="84" t="s">
        <v>74</v>
      </c>
      <c r="I64" s="85"/>
      <c r="J64" s="84"/>
      <c r="K64" s="86"/>
      <c r="L64" s="86">
        <f t="shared" si="0"/>
        <v>0</v>
      </c>
      <c r="M64" s="100">
        <f t="shared" si="1"/>
        <v>0</v>
      </c>
    </row>
    <row r="65" spans="3:13" s="67" customFormat="1" ht="12.6" x14ac:dyDescent="0.2">
      <c r="C65" s="191"/>
      <c r="D65" s="44"/>
      <c r="E65" s="45" t="s">
        <v>69</v>
      </c>
      <c r="F65" s="80" t="s">
        <v>70</v>
      </c>
      <c r="G65" s="80"/>
      <c r="H65" s="84" t="s">
        <v>75</v>
      </c>
      <c r="I65" s="85"/>
      <c r="J65" s="84"/>
      <c r="K65" s="86"/>
      <c r="L65" s="86">
        <f t="shared" si="0"/>
        <v>0</v>
      </c>
      <c r="M65" s="100">
        <f t="shared" si="1"/>
        <v>0</v>
      </c>
    </row>
    <row r="66" spans="3:13" s="67" customFormat="1" ht="12.6" x14ac:dyDescent="0.2">
      <c r="C66" s="191"/>
      <c r="D66" s="44"/>
      <c r="E66" s="45" t="s">
        <v>69</v>
      </c>
      <c r="F66" s="80" t="s">
        <v>72</v>
      </c>
      <c r="G66" s="80"/>
      <c r="H66" s="84" t="s">
        <v>76</v>
      </c>
      <c r="I66" s="85"/>
      <c r="J66" s="84"/>
      <c r="K66" s="86"/>
      <c r="L66" s="86">
        <f t="shared" si="0"/>
        <v>0</v>
      </c>
      <c r="M66" s="100">
        <f t="shared" si="1"/>
        <v>0</v>
      </c>
    </row>
    <row r="67" spans="3:13" s="67" customFormat="1" ht="12.6" x14ac:dyDescent="0.2">
      <c r="C67" s="191"/>
      <c r="D67" s="44"/>
      <c r="E67" s="45" t="s">
        <v>69</v>
      </c>
      <c r="F67" s="80" t="s">
        <v>72</v>
      </c>
      <c r="G67" s="80"/>
      <c r="H67" s="84" t="s">
        <v>77</v>
      </c>
      <c r="I67" s="85"/>
      <c r="J67" s="84"/>
      <c r="K67" s="86"/>
      <c r="L67" s="86">
        <f t="shared" si="0"/>
        <v>0</v>
      </c>
      <c r="M67" s="100">
        <f t="shared" si="1"/>
        <v>0</v>
      </c>
    </row>
    <row r="68" spans="3:13" s="67" customFormat="1" ht="12.6" x14ac:dyDescent="0.2">
      <c r="C68" s="191"/>
      <c r="D68" s="44"/>
      <c r="E68" s="45" t="s">
        <v>69</v>
      </c>
      <c r="F68" s="80" t="s">
        <v>70</v>
      </c>
      <c r="G68" s="80"/>
      <c r="H68" s="84" t="s">
        <v>78</v>
      </c>
      <c r="I68" s="85"/>
      <c r="J68" s="84"/>
      <c r="K68" s="86"/>
      <c r="L68" s="86">
        <f t="shared" si="0"/>
        <v>0</v>
      </c>
      <c r="M68" s="100">
        <f t="shared" si="1"/>
        <v>0</v>
      </c>
    </row>
    <row r="69" spans="3:13" s="67" customFormat="1" ht="12.6" x14ac:dyDescent="0.2">
      <c r="C69" s="191"/>
      <c r="D69" s="44"/>
      <c r="E69" s="45" t="s">
        <v>69</v>
      </c>
      <c r="F69" s="80" t="s">
        <v>70</v>
      </c>
      <c r="G69" s="80"/>
      <c r="H69" s="84" t="s">
        <v>79</v>
      </c>
      <c r="I69" s="85"/>
      <c r="J69" s="84"/>
      <c r="K69" s="86"/>
      <c r="L69" s="86">
        <f t="shared" si="0"/>
        <v>0</v>
      </c>
      <c r="M69" s="100">
        <f t="shared" si="1"/>
        <v>0</v>
      </c>
    </row>
    <row r="70" spans="3:13" s="67" customFormat="1" ht="12.6" x14ac:dyDescent="0.2">
      <c r="C70" s="191"/>
      <c r="D70" s="44"/>
      <c r="E70" s="45"/>
      <c r="F70" s="80" t="s">
        <v>70</v>
      </c>
      <c r="G70" s="80"/>
      <c r="H70" s="84" t="s">
        <v>80</v>
      </c>
      <c r="I70" s="85"/>
      <c r="J70" s="84"/>
      <c r="K70" s="86"/>
      <c r="L70" s="86">
        <f t="shared" si="0"/>
        <v>0</v>
      </c>
      <c r="M70" s="100">
        <f t="shared" si="1"/>
        <v>0</v>
      </c>
    </row>
    <row r="71" spans="3:13" s="67" customFormat="1" ht="12.6" x14ac:dyDescent="0.2">
      <c r="C71" s="191"/>
      <c r="D71" s="44"/>
      <c r="E71" s="45"/>
      <c r="F71" s="80" t="s">
        <v>70</v>
      </c>
      <c r="G71" s="80"/>
      <c r="H71" s="84" t="s">
        <v>81</v>
      </c>
      <c r="I71" s="85"/>
      <c r="J71" s="84"/>
      <c r="K71" s="86"/>
      <c r="L71" s="86">
        <f t="shared" si="0"/>
        <v>0</v>
      </c>
      <c r="M71" s="100">
        <f t="shared" si="1"/>
        <v>0</v>
      </c>
    </row>
    <row r="72" spans="3:13" s="67" customFormat="1" ht="12.6" x14ac:dyDescent="0.2">
      <c r="C72" s="191"/>
      <c r="D72" s="44"/>
      <c r="E72" s="45"/>
      <c r="F72" s="80"/>
      <c r="G72" s="80"/>
      <c r="H72" s="87" t="s">
        <v>82</v>
      </c>
      <c r="I72" s="85"/>
      <c r="J72" s="84"/>
      <c r="K72" s="86"/>
      <c r="L72" s="86">
        <f t="shared" si="0"/>
        <v>0</v>
      </c>
      <c r="M72" s="100">
        <f t="shared" si="1"/>
        <v>0</v>
      </c>
    </row>
    <row r="73" spans="3:13" s="33" customFormat="1" ht="12.6" x14ac:dyDescent="0.2">
      <c r="C73" s="191"/>
      <c r="D73" s="48"/>
      <c r="E73" s="49"/>
      <c r="F73" s="50"/>
      <c r="G73" s="48"/>
      <c r="H73" s="51" t="s">
        <v>83</v>
      </c>
      <c r="I73" s="51"/>
      <c r="J73" s="51"/>
      <c r="K73" s="52">
        <f>SUM(K62:K71)</f>
        <v>0</v>
      </c>
      <c r="L73" s="52">
        <f>SUM(L62:L71)</f>
        <v>0</v>
      </c>
      <c r="M73" s="53">
        <f>SUM(M62:M71)</f>
        <v>0</v>
      </c>
    </row>
    <row r="74" spans="3:13" s="67" customFormat="1" ht="12.6" x14ac:dyDescent="0.2">
      <c r="C74" s="191"/>
      <c r="D74" s="1"/>
      <c r="E74" s="54"/>
      <c r="F74" s="55"/>
      <c r="K74" s="88"/>
      <c r="L74" s="88"/>
      <c r="M74" s="76"/>
    </row>
    <row r="75" spans="3:13" s="67" customFormat="1" ht="12.6" x14ac:dyDescent="0.2">
      <c r="C75" s="191"/>
      <c r="D75" s="44" t="s">
        <v>84</v>
      </c>
      <c r="E75" s="45" t="s">
        <v>85</v>
      </c>
      <c r="F75" s="80" t="s">
        <v>72</v>
      </c>
      <c r="G75" s="44" t="s">
        <v>86</v>
      </c>
      <c r="H75" s="81" t="s">
        <v>87</v>
      </c>
      <c r="I75" s="82"/>
      <c r="J75" s="132">
        <f>$I$31</f>
        <v>0</v>
      </c>
      <c r="K75" s="83"/>
      <c r="L75" s="83">
        <f t="shared" ref="L75:L80" si="2">J75*K75</f>
        <v>0</v>
      </c>
      <c r="M75" s="100">
        <f t="shared" ref="M75:M80" si="3">L75*$M$58</f>
        <v>0</v>
      </c>
    </row>
    <row r="76" spans="3:13" s="67" customFormat="1" ht="12.6" x14ac:dyDescent="0.2">
      <c r="C76" s="191"/>
      <c r="D76" s="44"/>
      <c r="E76" s="45" t="s">
        <v>85</v>
      </c>
      <c r="F76" s="80" t="s">
        <v>72</v>
      </c>
      <c r="G76" s="80"/>
      <c r="H76" s="67" t="s">
        <v>88</v>
      </c>
      <c r="I76" s="85"/>
      <c r="J76" s="133">
        <f t="shared" ref="J76:J78" si="4">$I$31</f>
        <v>0</v>
      </c>
      <c r="K76" s="88"/>
      <c r="L76" s="88">
        <f t="shared" si="2"/>
        <v>0</v>
      </c>
      <c r="M76" s="101">
        <f t="shared" si="3"/>
        <v>0</v>
      </c>
    </row>
    <row r="77" spans="3:13" s="67" customFormat="1" ht="12.6" x14ac:dyDescent="0.2">
      <c r="C77" s="191"/>
      <c r="D77" s="44"/>
      <c r="E77" s="45" t="s">
        <v>85</v>
      </c>
      <c r="F77" s="80" t="s">
        <v>72</v>
      </c>
      <c r="G77" s="80"/>
      <c r="H77" s="67" t="s">
        <v>89</v>
      </c>
      <c r="I77" s="85"/>
      <c r="J77" s="133">
        <f t="shared" si="4"/>
        <v>0</v>
      </c>
      <c r="K77" s="88"/>
      <c r="L77" s="88">
        <f t="shared" si="2"/>
        <v>0</v>
      </c>
      <c r="M77" s="101">
        <f t="shared" si="3"/>
        <v>0</v>
      </c>
    </row>
    <row r="78" spans="3:13" s="67" customFormat="1" ht="12.6" x14ac:dyDescent="0.2">
      <c r="C78" s="191"/>
      <c r="D78" s="44"/>
      <c r="E78" s="45"/>
      <c r="F78" s="80"/>
      <c r="G78" s="80"/>
      <c r="H78" s="67" t="s">
        <v>90</v>
      </c>
      <c r="I78" s="85"/>
      <c r="J78" s="133">
        <f t="shared" si="4"/>
        <v>0</v>
      </c>
      <c r="K78" s="88"/>
      <c r="L78" s="88">
        <f t="shared" si="2"/>
        <v>0</v>
      </c>
      <c r="M78" s="101">
        <f t="shared" si="3"/>
        <v>0</v>
      </c>
    </row>
    <row r="79" spans="3:13" s="67" customFormat="1" ht="4.2" customHeight="1" x14ac:dyDescent="0.2">
      <c r="C79" s="191"/>
      <c r="D79" s="44"/>
      <c r="E79" s="45"/>
      <c r="F79" s="80"/>
      <c r="G79" s="80"/>
      <c r="K79" s="88"/>
      <c r="L79" s="88">
        <f t="shared" si="2"/>
        <v>0</v>
      </c>
      <c r="M79" s="101">
        <f t="shared" si="3"/>
        <v>0</v>
      </c>
    </row>
    <row r="80" spans="3:13" s="67" customFormat="1" ht="12.6" x14ac:dyDescent="0.2">
      <c r="C80" s="191"/>
      <c r="D80" s="44"/>
      <c r="E80" s="45" t="s">
        <v>91</v>
      </c>
      <c r="F80" s="80"/>
      <c r="G80" s="44" t="s">
        <v>92</v>
      </c>
      <c r="H80" s="67" t="s">
        <v>93</v>
      </c>
      <c r="K80" s="88"/>
      <c r="L80" s="88">
        <f t="shared" si="2"/>
        <v>0</v>
      </c>
      <c r="M80" s="101">
        <f t="shared" si="3"/>
        <v>0</v>
      </c>
    </row>
    <row r="81" spans="3:13" s="33" customFormat="1" ht="12.6" x14ac:dyDescent="0.2">
      <c r="C81" s="191"/>
      <c r="D81" s="44"/>
      <c r="E81" s="45"/>
      <c r="F81" s="51"/>
      <c r="G81" s="48"/>
      <c r="H81" s="51" t="s">
        <v>83</v>
      </c>
      <c r="I81" s="51"/>
      <c r="J81" s="51"/>
      <c r="K81" s="56">
        <f>SUM(K75:K80)</f>
        <v>0</v>
      </c>
      <c r="L81" s="56">
        <f>SUM(L75:L80)</f>
        <v>0</v>
      </c>
      <c r="M81" s="53">
        <f>SUM(M75:M80)</f>
        <v>0</v>
      </c>
    </row>
    <row r="82" spans="3:13" s="67" customFormat="1" ht="12.6" x14ac:dyDescent="0.2">
      <c r="C82" s="191"/>
      <c r="D82" s="1"/>
      <c r="E82" s="1"/>
      <c r="K82" s="88"/>
      <c r="L82" s="88"/>
      <c r="M82" s="76"/>
    </row>
    <row r="83" spans="3:13" s="67" customFormat="1" ht="12.6" x14ac:dyDescent="0.2">
      <c r="C83" s="191"/>
      <c r="D83" s="44" t="s">
        <v>94</v>
      </c>
      <c r="E83" s="45"/>
      <c r="F83" s="80"/>
      <c r="G83" s="44" t="s">
        <v>86</v>
      </c>
      <c r="H83" s="81" t="s">
        <v>95</v>
      </c>
      <c r="I83" s="82"/>
      <c r="J83" s="132">
        <f>$I$31</f>
        <v>0</v>
      </c>
      <c r="K83" s="83"/>
      <c r="L83" s="83">
        <f t="shared" ref="L83:L86" si="5">J83*K83</f>
        <v>0</v>
      </c>
      <c r="M83" s="100">
        <f t="shared" ref="M83:M86" si="6">L83*$M$58</f>
        <v>0</v>
      </c>
    </row>
    <row r="84" spans="3:13" s="67" customFormat="1" ht="4.95" customHeight="1" x14ac:dyDescent="0.2">
      <c r="C84" s="191"/>
      <c r="D84" s="44"/>
      <c r="E84" s="45"/>
      <c r="F84" s="80"/>
      <c r="G84" s="44"/>
      <c r="K84" s="88"/>
      <c r="L84" s="88">
        <f t="shared" si="5"/>
        <v>0</v>
      </c>
      <c r="M84" s="101">
        <f t="shared" si="6"/>
        <v>0</v>
      </c>
    </row>
    <row r="85" spans="3:13" s="67" customFormat="1" ht="12.6" x14ac:dyDescent="0.2">
      <c r="C85" s="191"/>
      <c r="D85" s="44"/>
      <c r="E85" s="45" t="s">
        <v>96</v>
      </c>
      <c r="F85" s="80"/>
      <c r="G85" s="44" t="s">
        <v>92</v>
      </c>
      <c r="H85" s="67" t="s">
        <v>97</v>
      </c>
      <c r="K85" s="88"/>
      <c r="L85" s="88">
        <f t="shared" si="5"/>
        <v>0</v>
      </c>
      <c r="M85" s="101">
        <f t="shared" si="6"/>
        <v>0</v>
      </c>
    </row>
    <row r="86" spans="3:13" s="67" customFormat="1" ht="12.6" x14ac:dyDescent="0.2">
      <c r="C86" s="191"/>
      <c r="D86" s="44"/>
      <c r="E86" s="45"/>
      <c r="F86" s="57" t="s">
        <v>98</v>
      </c>
      <c r="G86" s="44"/>
      <c r="H86" s="67" t="s">
        <v>99</v>
      </c>
      <c r="K86" s="88"/>
      <c r="L86" s="88">
        <f t="shared" si="5"/>
        <v>0</v>
      </c>
      <c r="M86" s="101">
        <f t="shared" si="6"/>
        <v>0</v>
      </c>
    </row>
    <row r="87" spans="3:13" s="33" customFormat="1" ht="12.6" x14ac:dyDescent="0.2">
      <c r="C87" s="191"/>
      <c r="D87" s="44"/>
      <c r="E87" s="45"/>
      <c r="F87" s="51"/>
      <c r="G87" s="48"/>
      <c r="H87" s="51" t="s">
        <v>83</v>
      </c>
      <c r="I87" s="51"/>
      <c r="J87" s="51"/>
      <c r="K87" s="56">
        <f>SUM(K81:K86)</f>
        <v>0</v>
      </c>
      <c r="L87" s="56">
        <f>SUM(L81:L86)</f>
        <v>0</v>
      </c>
      <c r="M87" s="53">
        <f>SUM(M81:M86)</f>
        <v>0</v>
      </c>
    </row>
    <row r="88" spans="3:13" s="67" customFormat="1" ht="5.4" customHeight="1" x14ac:dyDescent="0.2">
      <c r="D88" s="1"/>
      <c r="E88" s="1"/>
      <c r="K88" s="88"/>
      <c r="L88" s="88"/>
      <c r="M88" s="76"/>
    </row>
    <row r="89" spans="3:13" s="58" customFormat="1" ht="17.399999999999999" x14ac:dyDescent="0.3">
      <c r="H89" s="58" t="s">
        <v>137</v>
      </c>
      <c r="K89" s="59"/>
      <c r="L89" s="60">
        <f>L73+L81+L87</f>
        <v>0</v>
      </c>
      <c r="M89" s="61">
        <f>M73+M81+M87</f>
        <v>0</v>
      </c>
    </row>
    <row r="90" spans="3:13" s="67" customFormat="1" ht="12.6" x14ac:dyDescent="0.2">
      <c r="K90" s="88"/>
      <c r="L90" s="88"/>
      <c r="M90" s="76"/>
    </row>
    <row r="91" spans="3:13" s="1" customFormat="1" ht="17.399999999999999" x14ac:dyDescent="0.3">
      <c r="H91" s="1" t="s">
        <v>100</v>
      </c>
      <c r="K91" s="62"/>
      <c r="L91" s="63" t="e">
        <f>L89*I37</f>
        <v>#VALUE!</v>
      </c>
      <c r="M91" s="64"/>
    </row>
    <row r="92" spans="3:13" s="1" customFormat="1" ht="12.6" x14ac:dyDescent="0.2">
      <c r="K92" s="62"/>
      <c r="L92" s="64"/>
      <c r="M92" s="64"/>
    </row>
    <row r="93" spans="3:13" s="67" customFormat="1" ht="12.6" x14ac:dyDescent="0.2">
      <c r="K93" s="88"/>
      <c r="L93" s="88"/>
      <c r="M93" s="76"/>
    </row>
    <row r="94" spans="3:13" s="67" customFormat="1" ht="12.6" x14ac:dyDescent="0.2">
      <c r="C94" s="191" t="s">
        <v>101</v>
      </c>
      <c r="D94" s="44" t="s">
        <v>102</v>
      </c>
      <c r="E94" s="45"/>
      <c r="F94" s="80"/>
      <c r="G94" s="44" t="s">
        <v>103</v>
      </c>
      <c r="H94" s="81" t="s">
        <v>95</v>
      </c>
      <c r="I94" s="82"/>
      <c r="J94" s="81"/>
      <c r="K94" s="83"/>
      <c r="L94" s="83"/>
      <c r="M94" s="46"/>
    </row>
    <row r="95" spans="3:13" s="67" customFormat="1" ht="12.6" x14ac:dyDescent="0.2">
      <c r="C95" s="191"/>
      <c r="D95" s="44"/>
      <c r="E95" s="45"/>
      <c r="F95" s="80"/>
      <c r="G95" s="44" t="s">
        <v>104</v>
      </c>
      <c r="K95" s="88"/>
      <c r="L95" s="88"/>
      <c r="M95" s="47"/>
    </row>
    <row r="96" spans="3:13" s="67" customFormat="1" ht="12.6" x14ac:dyDescent="0.2">
      <c r="C96" s="191"/>
      <c r="D96" s="44"/>
      <c r="E96" s="45"/>
      <c r="F96" s="80"/>
      <c r="G96" s="44" t="s">
        <v>105</v>
      </c>
      <c r="K96" s="88"/>
      <c r="L96" s="88"/>
      <c r="M96" s="47"/>
    </row>
    <row r="97" spans="3:13" s="67" customFormat="1" ht="12.6" x14ac:dyDescent="0.2">
      <c r="C97" s="191"/>
      <c r="D97" s="44"/>
      <c r="E97" s="45"/>
      <c r="F97" s="80"/>
      <c r="G97" s="44" t="s">
        <v>106</v>
      </c>
      <c r="K97" s="88"/>
      <c r="L97" s="88"/>
      <c r="M97" s="47"/>
    </row>
    <row r="98" spans="3:13" s="67" customFormat="1" ht="12.6" x14ac:dyDescent="0.2">
      <c r="C98" s="191"/>
      <c r="D98" s="44"/>
      <c r="E98" s="45"/>
      <c r="F98" s="80"/>
      <c r="G98" s="44" t="s">
        <v>107</v>
      </c>
      <c r="K98" s="88"/>
      <c r="L98" s="88"/>
      <c r="M98" s="47"/>
    </row>
    <row r="99" spans="3:13" s="67" customFormat="1" ht="12.6" x14ac:dyDescent="0.2">
      <c r="C99" s="191"/>
      <c r="D99" s="44"/>
      <c r="E99" s="45"/>
      <c r="F99" s="80"/>
      <c r="G99" s="44" t="s">
        <v>108</v>
      </c>
      <c r="K99" s="88"/>
      <c r="L99" s="88"/>
      <c r="M99" s="47"/>
    </row>
    <row r="100" spans="3:13" s="67" customFormat="1" ht="12.6" x14ac:dyDescent="0.2">
      <c r="C100" s="191"/>
      <c r="D100" s="44"/>
      <c r="E100" s="45"/>
      <c r="F100" s="80"/>
      <c r="G100" s="44" t="s">
        <v>109</v>
      </c>
      <c r="K100" s="88"/>
      <c r="L100" s="88"/>
      <c r="M100" s="47"/>
    </row>
    <row r="101" spans="3:13" s="67" customFormat="1" ht="12.6" x14ac:dyDescent="0.2">
      <c r="C101" s="191"/>
      <c r="D101" s="44"/>
      <c r="E101" s="45"/>
      <c r="F101" s="80"/>
      <c r="G101" s="44" t="s">
        <v>110</v>
      </c>
      <c r="H101" s="67" t="s">
        <v>111</v>
      </c>
      <c r="K101" s="88"/>
      <c r="L101" s="88"/>
      <c r="M101" s="47"/>
    </row>
    <row r="102" spans="3:13" s="67" customFormat="1" ht="12.6" x14ac:dyDescent="0.2">
      <c r="C102" s="191"/>
      <c r="D102" s="44"/>
      <c r="E102" s="45"/>
      <c r="F102" s="80"/>
      <c r="G102" s="44" t="s">
        <v>112</v>
      </c>
      <c r="K102" s="88"/>
      <c r="L102" s="88"/>
      <c r="M102" s="47"/>
    </row>
    <row r="103" spans="3:13" s="67" customFormat="1" ht="12.6" x14ac:dyDescent="0.2">
      <c r="C103" s="191"/>
      <c r="D103" s="44"/>
      <c r="E103" s="45"/>
      <c r="F103" s="80"/>
      <c r="G103" s="44" t="s">
        <v>113</v>
      </c>
      <c r="K103" s="88"/>
      <c r="L103" s="88"/>
      <c r="M103" s="47"/>
    </row>
    <row r="104" spans="3:13" s="67" customFormat="1" ht="12.6" x14ac:dyDescent="0.2">
      <c r="C104" s="191"/>
      <c r="D104" s="44"/>
      <c r="E104" s="45"/>
      <c r="F104" s="80"/>
      <c r="G104" s="44" t="s">
        <v>114</v>
      </c>
      <c r="K104" s="88"/>
      <c r="L104" s="88"/>
      <c r="M104" s="47"/>
    </row>
    <row r="105" spans="3:13" s="67" customFormat="1" ht="12.6" x14ac:dyDescent="0.2">
      <c r="C105" s="191"/>
      <c r="D105" s="44"/>
      <c r="E105" s="45"/>
      <c r="F105" s="80"/>
      <c r="G105" s="44" t="s">
        <v>115</v>
      </c>
      <c r="K105" s="88"/>
      <c r="L105" s="88"/>
      <c r="M105" s="47"/>
    </row>
    <row r="106" spans="3:13" s="67" customFormat="1" ht="12.6" x14ac:dyDescent="0.2">
      <c r="C106" s="191"/>
      <c r="D106" s="44"/>
      <c r="E106" s="45"/>
      <c r="F106" s="80"/>
      <c r="G106" s="44" t="s">
        <v>116</v>
      </c>
      <c r="K106" s="88"/>
      <c r="L106" s="88"/>
      <c r="M106" s="47"/>
    </row>
    <row r="107" spans="3:13" s="67" customFormat="1" ht="12.6" x14ac:dyDescent="0.2">
      <c r="C107" s="191"/>
      <c r="D107" s="44"/>
      <c r="E107" s="45"/>
      <c r="F107" s="80"/>
      <c r="G107" s="44" t="s">
        <v>117</v>
      </c>
      <c r="K107" s="88"/>
      <c r="L107" s="88"/>
      <c r="M107" s="47"/>
    </row>
    <row r="108" spans="3:13" s="67" customFormat="1" ht="12.6" x14ac:dyDescent="0.2">
      <c r="C108" s="191"/>
      <c r="D108" s="44"/>
      <c r="E108" s="45"/>
      <c r="F108" s="80"/>
      <c r="G108" s="44" t="s">
        <v>118</v>
      </c>
      <c r="K108" s="88"/>
      <c r="L108" s="88"/>
      <c r="M108" s="47"/>
    </row>
    <row r="109" spans="3:13" s="67" customFormat="1" ht="12.6" x14ac:dyDescent="0.2">
      <c r="C109" s="191"/>
      <c r="D109" s="44"/>
      <c r="E109" s="45"/>
      <c r="F109" s="80"/>
      <c r="G109" s="44" t="s">
        <v>119</v>
      </c>
      <c r="K109" s="88"/>
      <c r="L109" s="88"/>
      <c r="M109" s="47"/>
    </row>
    <row r="110" spans="3:13" s="67" customFormat="1" ht="13.2" thickBot="1" x14ac:dyDescent="0.25">
      <c r="C110" s="191"/>
      <c r="D110" s="44"/>
      <c r="E110" s="45"/>
      <c r="F110" s="80"/>
      <c r="G110" s="44" t="s">
        <v>120</v>
      </c>
      <c r="H110" s="89"/>
      <c r="I110" s="89"/>
      <c r="J110" s="89"/>
      <c r="K110" s="90"/>
      <c r="L110" s="90"/>
      <c r="M110" s="65"/>
    </row>
    <row r="111" spans="3:13" s="67" customFormat="1" ht="5.4" customHeight="1" x14ac:dyDescent="0.2">
      <c r="C111" s="191"/>
      <c r="K111" s="88"/>
      <c r="L111" s="88"/>
      <c r="M111" s="76"/>
    </row>
    <row r="112" spans="3:13" s="67" customFormat="1" ht="13.2" thickBot="1" x14ac:dyDescent="0.25">
      <c r="C112" s="191"/>
      <c r="D112" s="44" t="s">
        <v>121</v>
      </c>
      <c r="E112" s="45"/>
      <c r="F112" s="80"/>
      <c r="G112" s="44"/>
      <c r="H112" s="89"/>
      <c r="I112" s="89"/>
      <c r="J112" s="89"/>
      <c r="K112" s="90"/>
      <c r="L112" s="90"/>
      <c r="M112" s="65"/>
    </row>
    <row r="113" spans="3:13" s="67" customFormat="1" ht="4.2" customHeight="1" x14ac:dyDescent="0.2">
      <c r="C113" s="191"/>
      <c r="K113" s="88"/>
      <c r="L113" s="88"/>
      <c r="M113" s="76"/>
    </row>
    <row r="114" spans="3:13" s="67" customFormat="1" ht="12.6" x14ac:dyDescent="0.2">
      <c r="C114" s="191"/>
      <c r="D114" s="44" t="s">
        <v>122</v>
      </c>
      <c r="E114" s="45" t="s">
        <v>123</v>
      </c>
      <c r="F114" s="80"/>
      <c r="G114" s="44" t="s">
        <v>124</v>
      </c>
      <c r="H114" s="81"/>
      <c r="I114" s="82"/>
      <c r="J114" s="81"/>
      <c r="K114" s="83"/>
      <c r="L114" s="83"/>
      <c r="M114" s="46"/>
    </row>
    <row r="115" spans="3:13" s="67" customFormat="1" ht="12.6" x14ac:dyDescent="0.2">
      <c r="C115" s="191"/>
      <c r="D115" s="44"/>
      <c r="E115" s="45" t="s">
        <v>123</v>
      </c>
      <c r="F115" s="80"/>
      <c r="G115" s="44" t="s">
        <v>125</v>
      </c>
      <c r="M115" s="47"/>
    </row>
    <row r="116" spans="3:13" s="67" customFormat="1" ht="12.6" x14ac:dyDescent="0.2">
      <c r="C116" s="191"/>
      <c r="D116" s="44"/>
      <c r="E116" s="45" t="s">
        <v>123</v>
      </c>
      <c r="F116" s="80"/>
      <c r="G116" s="44" t="s">
        <v>129</v>
      </c>
      <c r="M116" s="47"/>
    </row>
    <row r="117" spans="3:13" s="67" customFormat="1" ht="12.6" x14ac:dyDescent="0.2">
      <c r="C117" s="191"/>
      <c r="D117" s="44"/>
      <c r="E117" s="45" t="s">
        <v>123</v>
      </c>
      <c r="F117" s="80"/>
      <c r="G117" s="44" t="s">
        <v>130</v>
      </c>
      <c r="M117" s="47"/>
    </row>
    <row r="118" spans="3:13" s="67" customFormat="1" ht="12.6" x14ac:dyDescent="0.2">
      <c r="C118" s="191"/>
      <c r="D118" s="44"/>
      <c r="E118" s="45" t="s">
        <v>96</v>
      </c>
      <c r="F118" s="80"/>
      <c r="G118" s="44" t="s">
        <v>126</v>
      </c>
      <c r="M118" s="47"/>
    </row>
    <row r="119" spans="3:13" s="67" customFormat="1" ht="12.6" x14ac:dyDescent="0.2">
      <c r="C119" s="191"/>
      <c r="D119" s="44"/>
      <c r="E119" s="45"/>
      <c r="F119" s="80"/>
      <c r="G119" s="44"/>
      <c r="M119" s="47"/>
    </row>
    <row r="120" spans="3:13" s="67" customFormat="1" ht="13.2" thickBot="1" x14ac:dyDescent="0.25">
      <c r="C120" s="191"/>
      <c r="D120" s="44"/>
      <c r="E120" s="45"/>
      <c r="F120" s="80"/>
      <c r="G120" s="44"/>
      <c r="H120" s="89"/>
      <c r="I120" s="89"/>
      <c r="J120" s="89"/>
      <c r="K120" s="90"/>
      <c r="L120" s="90"/>
      <c r="M120" s="65"/>
    </row>
    <row r="121" spans="3:13" s="67" customFormat="1" ht="12.6" x14ac:dyDescent="0.2">
      <c r="M121" s="76"/>
    </row>
    <row r="122" spans="3:13" s="67" customFormat="1" ht="12.6" x14ac:dyDescent="0.2"/>
    <row r="123" spans="3:13" s="67" customFormat="1" ht="12.6" x14ac:dyDescent="0.2">
      <c r="H123" s="67" t="s">
        <v>127</v>
      </c>
    </row>
    <row r="124" spans="3:13" s="67" customFormat="1" ht="12.6" x14ac:dyDescent="0.2"/>
    <row r="125" spans="3:13" ht="14.4" thickBot="1" x14ac:dyDescent="0.3">
      <c r="D125" s="69"/>
      <c r="E125" s="67"/>
      <c r="F125" s="67"/>
      <c r="G125" s="67"/>
    </row>
    <row r="126" spans="3:13" x14ac:dyDescent="0.25">
      <c r="D126" s="99" t="s">
        <v>162</v>
      </c>
      <c r="E126" s="67"/>
      <c r="F126" s="67"/>
      <c r="G126" s="67"/>
    </row>
    <row r="127" spans="3:13" x14ac:dyDescent="0.25">
      <c r="D127" s="70"/>
      <c r="E127" s="67"/>
      <c r="F127" s="67"/>
      <c r="G127" s="67"/>
    </row>
    <row r="128" spans="3:13" x14ac:dyDescent="0.25">
      <c r="D128" s="71" t="s">
        <v>220</v>
      </c>
      <c r="E128" s="67"/>
      <c r="F128" s="67"/>
      <c r="G128" s="67"/>
    </row>
    <row r="129" spans="4:11" x14ac:dyDescent="0.25">
      <c r="D129" s="92" t="s">
        <v>132</v>
      </c>
      <c r="E129" s="67"/>
      <c r="F129" s="67"/>
      <c r="G129" s="67"/>
    </row>
    <row r="130" spans="4:11" x14ac:dyDescent="0.25">
      <c r="D130" s="92" t="s">
        <v>133</v>
      </c>
      <c r="E130" s="67"/>
      <c r="F130" s="67"/>
      <c r="G130" s="67"/>
    </row>
    <row r="131" spans="4:11" x14ac:dyDescent="0.25">
      <c r="D131" s="92" t="s">
        <v>193</v>
      </c>
      <c r="E131" s="67"/>
      <c r="F131" s="67"/>
      <c r="G131" s="67"/>
    </row>
    <row r="132" spans="4:11" x14ac:dyDescent="0.25">
      <c r="D132" s="92" t="s">
        <v>134</v>
      </c>
      <c r="E132" s="67"/>
      <c r="F132" s="67"/>
      <c r="G132" s="67"/>
    </row>
    <row r="133" spans="4:11" x14ac:dyDescent="0.25">
      <c r="D133" s="92"/>
      <c r="E133" s="67"/>
      <c r="F133" s="67"/>
      <c r="G133" s="67"/>
    </row>
    <row r="134" spans="4:11" x14ac:dyDescent="0.25">
      <c r="D134" s="92"/>
      <c r="E134" s="67"/>
      <c r="F134" s="67"/>
      <c r="G134" s="67"/>
    </row>
    <row r="135" spans="4:11" ht="44.25" customHeight="1" x14ac:dyDescent="0.25">
      <c r="D135" s="93"/>
      <c r="E135" s="192" t="s">
        <v>194</v>
      </c>
      <c r="F135" s="192"/>
      <c r="G135" s="192"/>
      <c r="H135" s="192"/>
      <c r="I135" s="192"/>
      <c r="J135" s="192"/>
      <c r="K135" s="192"/>
    </row>
    <row r="136" spans="4:11" x14ac:dyDescent="0.25">
      <c r="D136" s="73"/>
      <c r="E136" s="67"/>
      <c r="F136" s="67"/>
      <c r="G136" s="67"/>
    </row>
    <row r="137" spans="4:11" x14ac:dyDescent="0.25">
      <c r="D137" s="72"/>
      <c r="E137" s="67"/>
      <c r="F137" s="67"/>
      <c r="G137" s="67"/>
    </row>
    <row r="138" spans="4:11" ht="16.2" x14ac:dyDescent="0.3">
      <c r="D138" s="74"/>
      <c r="E138" s="75"/>
      <c r="F138" s="67"/>
      <c r="G138" s="67"/>
      <c r="H138" s="34" t="s">
        <v>35</v>
      </c>
      <c r="J138" s="122"/>
      <c r="K138" s="122"/>
    </row>
    <row r="139" spans="4:11" x14ac:dyDescent="0.25">
      <c r="D139" s="74"/>
      <c r="E139" s="75"/>
      <c r="F139" s="67"/>
      <c r="G139" s="67"/>
      <c r="K139" s="67"/>
    </row>
    <row r="140" spans="4:11" ht="16.2" x14ac:dyDescent="0.3">
      <c r="D140" s="34" t="s">
        <v>37</v>
      </c>
      <c r="E140" s="34"/>
      <c r="F140" s="121"/>
      <c r="G140" s="122"/>
      <c r="J140" s="34" t="s">
        <v>36</v>
      </c>
    </row>
    <row r="141" spans="4:11" ht="16.2" x14ac:dyDescent="0.3">
      <c r="D141" s="34" t="s">
        <v>38</v>
      </c>
      <c r="E141" s="34"/>
      <c r="F141" s="123"/>
      <c r="G141" s="124"/>
      <c r="J141" s="34" t="s">
        <v>135</v>
      </c>
    </row>
    <row r="142" spans="4:11" ht="16.2" x14ac:dyDescent="0.3">
      <c r="D142" s="34"/>
      <c r="E142" s="34"/>
      <c r="F142" s="125"/>
      <c r="G142" s="126"/>
      <c r="J142" s="123"/>
      <c r="K142" s="124"/>
    </row>
    <row r="143" spans="4:11" ht="16.2" x14ac:dyDescent="0.3">
      <c r="D143" s="34"/>
      <c r="E143" s="34"/>
      <c r="F143" s="125"/>
      <c r="G143" s="126"/>
      <c r="J143" s="125"/>
      <c r="K143" s="126"/>
    </row>
    <row r="144" spans="4:11" ht="16.2" x14ac:dyDescent="0.3">
      <c r="D144" s="34"/>
      <c r="E144" s="34"/>
      <c r="F144" s="125"/>
      <c r="G144" s="126"/>
      <c r="J144" s="127"/>
      <c r="K144" s="128"/>
    </row>
    <row r="145" spans="4:14" x14ac:dyDescent="0.25">
      <c r="F145" s="127"/>
      <c r="G145" s="128"/>
    </row>
    <row r="147" spans="4:14" s="67" customFormat="1" ht="16.2" x14ac:dyDescent="0.3">
      <c r="D147" s="34"/>
      <c r="E147" s="34"/>
      <c r="F147" s="34"/>
      <c r="N147" s="76"/>
    </row>
    <row r="148" spans="4:14" s="67" customFormat="1" ht="16.2" x14ac:dyDescent="0.3">
      <c r="D148" s="34"/>
      <c r="E148" s="34"/>
      <c r="F148" s="34"/>
      <c r="N148" s="76"/>
    </row>
    <row r="149" spans="4:14" s="67" customFormat="1" ht="16.2" x14ac:dyDescent="0.3">
      <c r="D149" s="34"/>
      <c r="E149" s="34"/>
      <c r="F149" s="34"/>
      <c r="N149" s="76"/>
    </row>
    <row r="150" spans="4:14" s="67" customFormat="1" ht="12.6" x14ac:dyDescent="0.2">
      <c r="N150" s="76"/>
    </row>
  </sheetData>
  <mergeCells count="17">
    <mergeCell ref="A2:N2"/>
    <mergeCell ref="E11:F11"/>
    <mergeCell ref="E16:F16"/>
    <mergeCell ref="E17:F17"/>
    <mergeCell ref="E18:F18"/>
    <mergeCell ref="C62:C87"/>
    <mergeCell ref="C94:C120"/>
    <mergeCell ref="E135:K135"/>
    <mergeCell ref="D8:N8"/>
    <mergeCell ref="E39:E50"/>
    <mergeCell ref="E52:E55"/>
    <mergeCell ref="I16:L25"/>
    <mergeCell ref="E19:F19"/>
    <mergeCell ref="E20:F20"/>
    <mergeCell ref="E21:F21"/>
    <mergeCell ref="E22:F22"/>
    <mergeCell ref="E23:F23"/>
  </mergeCells>
  <printOptions horizontalCentered="1"/>
  <pageMargins left="0" right="0" top="0.74803149606299213" bottom="0.74803149606299213" header="0.31496062992125984" footer="0.31496062992125984"/>
  <pageSetup paperSize="9" scale="33"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A1:P142"/>
  <sheetViews>
    <sheetView showGridLines="0" zoomScale="70" zoomScaleNormal="70" workbookViewId="0"/>
  </sheetViews>
  <sheetFormatPr baseColWidth="10" defaultColWidth="11" defaultRowHeight="13.8" x14ac:dyDescent="0.25"/>
  <cols>
    <col min="1" max="3" width="11" style="29"/>
    <col min="4" max="4" width="39.36328125" style="29" customWidth="1"/>
    <col min="5" max="5" width="28.6328125" style="29" customWidth="1"/>
    <col min="6" max="6" width="16.453125" style="29" customWidth="1"/>
    <col min="7" max="7" width="10.26953125" style="29" customWidth="1"/>
    <col min="8" max="8" width="37.7265625" style="29" customWidth="1"/>
    <col min="9" max="9" width="16.90625" style="29" customWidth="1"/>
    <col min="10" max="10" width="11.90625" style="29" customWidth="1"/>
    <col min="11" max="13" width="15.08984375" style="29" customWidth="1"/>
    <col min="14" max="14" width="10.08984375" style="29" customWidth="1"/>
    <col min="15" max="17" width="16.90625" style="29" customWidth="1"/>
    <col min="18" max="16384" width="11" style="29"/>
  </cols>
  <sheetData>
    <row r="1" spans="1:16" ht="7.95" customHeight="1" x14ac:dyDescent="0.25"/>
    <row r="2" spans="1:16" ht="39" customHeight="1" x14ac:dyDescent="0.25">
      <c r="A2" s="207" t="s">
        <v>169</v>
      </c>
      <c r="B2" s="207"/>
      <c r="C2" s="207"/>
      <c r="D2" s="207"/>
      <c r="E2" s="207"/>
      <c r="F2" s="207"/>
      <c r="G2" s="207"/>
      <c r="H2" s="207"/>
      <c r="I2" s="207"/>
      <c r="J2" s="207"/>
      <c r="K2" s="207"/>
      <c r="L2" s="207"/>
      <c r="M2" s="207"/>
      <c r="N2" s="207"/>
      <c r="O2" s="207"/>
      <c r="P2" s="207"/>
    </row>
    <row r="4" spans="1:16" x14ac:dyDescent="0.25">
      <c r="D4" s="68"/>
      <c r="E4" s="67"/>
      <c r="F4" s="67"/>
      <c r="G4" s="67"/>
    </row>
    <row r="5" spans="1:16" x14ac:dyDescent="0.25">
      <c r="D5" s="68"/>
      <c r="E5" s="67"/>
      <c r="F5" s="67"/>
      <c r="G5" s="67"/>
    </row>
    <row r="6" spans="1:16" x14ac:dyDescent="0.25">
      <c r="D6" s="68"/>
      <c r="E6" s="67"/>
      <c r="F6" s="67"/>
      <c r="G6" s="67"/>
    </row>
    <row r="7" spans="1:16" x14ac:dyDescent="0.25">
      <c r="D7" s="68"/>
      <c r="E7" s="67"/>
      <c r="F7" s="67"/>
      <c r="G7" s="67"/>
    </row>
    <row r="9" spans="1:16" s="67" customFormat="1" ht="12.6" x14ac:dyDescent="0.2">
      <c r="L9" s="76"/>
    </row>
    <row r="10" spans="1:16" s="67" customFormat="1" ht="24.6" x14ac:dyDescent="0.4">
      <c r="D10" s="193" t="s">
        <v>39</v>
      </c>
      <c r="E10" s="193"/>
      <c r="F10" s="193"/>
      <c r="G10" s="193"/>
      <c r="H10" s="193"/>
      <c r="I10" s="193"/>
      <c r="J10" s="193"/>
      <c r="K10" s="193"/>
      <c r="L10" s="193"/>
      <c r="M10" s="193"/>
    </row>
    <row r="11" spans="1:16" s="67" customFormat="1" ht="12.6" x14ac:dyDescent="0.2">
      <c r="L11" s="76"/>
    </row>
    <row r="12" spans="1:16" s="67" customFormat="1" ht="12.6" x14ac:dyDescent="0.2">
      <c r="L12" s="76"/>
    </row>
    <row r="13" spans="1:16" s="67" customFormat="1" ht="16.2" x14ac:dyDescent="0.3">
      <c r="D13" s="103" t="s">
        <v>189</v>
      </c>
      <c r="E13" s="208" t="s">
        <v>190</v>
      </c>
      <c r="F13" s="209"/>
      <c r="J13" s="103" t="s">
        <v>164</v>
      </c>
      <c r="K13" s="36"/>
      <c r="L13" s="76"/>
    </row>
    <row r="14" spans="1:16" s="67" customFormat="1" ht="16.2" x14ac:dyDescent="0.3">
      <c r="D14" s="103" t="s">
        <v>188</v>
      </c>
      <c r="E14" s="91" t="s">
        <v>208</v>
      </c>
      <c r="J14" s="103" t="s">
        <v>33</v>
      </c>
      <c r="K14" s="36"/>
      <c r="L14" s="76"/>
    </row>
    <row r="15" spans="1:16" s="67" customFormat="1" ht="16.2" x14ac:dyDescent="0.3">
      <c r="D15" s="66"/>
      <c r="I15" s="29"/>
      <c r="J15" s="103" t="s">
        <v>34</v>
      </c>
      <c r="K15" s="36"/>
      <c r="L15" s="76"/>
    </row>
    <row r="16" spans="1:16" s="67" customFormat="1" x14ac:dyDescent="0.25">
      <c r="I16" s="29"/>
      <c r="J16" s="29"/>
      <c r="L16" s="76"/>
    </row>
    <row r="17" spans="4:14" s="67" customFormat="1" ht="16.2" x14ac:dyDescent="0.3">
      <c r="D17" s="102" t="s">
        <v>30</v>
      </c>
      <c r="I17" s="98" t="s">
        <v>197</v>
      </c>
      <c r="J17" s="29"/>
      <c r="L17" s="76"/>
    </row>
    <row r="18" spans="4:14" s="67" customFormat="1" ht="21.75" customHeight="1" x14ac:dyDescent="0.3">
      <c r="D18" s="103" t="s">
        <v>191</v>
      </c>
      <c r="E18" s="205"/>
      <c r="F18" s="206"/>
      <c r="I18" s="29"/>
      <c r="J18" s="196" t="s">
        <v>168</v>
      </c>
      <c r="K18" s="197"/>
      <c r="L18" s="197"/>
      <c r="M18" s="197"/>
      <c r="N18" s="198"/>
    </row>
    <row r="19" spans="4:14" s="67" customFormat="1" ht="16.2" x14ac:dyDescent="0.3">
      <c r="D19" s="103" t="s">
        <v>131</v>
      </c>
      <c r="E19" s="205"/>
      <c r="F19" s="206"/>
      <c r="I19" s="29"/>
      <c r="J19" s="199"/>
      <c r="K19" s="200"/>
      <c r="L19" s="200"/>
      <c r="M19" s="200"/>
      <c r="N19" s="201"/>
    </row>
    <row r="20" spans="4:14" s="67" customFormat="1" ht="16.2" x14ac:dyDescent="0.3">
      <c r="D20" s="103" t="s">
        <v>192</v>
      </c>
      <c r="E20" s="205"/>
      <c r="F20" s="206"/>
      <c r="I20" s="29"/>
      <c r="J20" s="199"/>
      <c r="K20" s="200"/>
      <c r="L20" s="200"/>
      <c r="M20" s="200"/>
      <c r="N20" s="201"/>
    </row>
    <row r="21" spans="4:14" s="67" customFormat="1" ht="16.2" x14ac:dyDescent="0.3">
      <c r="D21" s="103" t="s">
        <v>163</v>
      </c>
      <c r="E21" s="205"/>
      <c r="F21" s="206"/>
      <c r="I21" s="29"/>
      <c r="J21" s="199"/>
      <c r="K21" s="200"/>
      <c r="L21" s="200"/>
      <c r="M21" s="200"/>
      <c r="N21" s="201"/>
    </row>
    <row r="22" spans="4:14" s="67" customFormat="1" ht="16.2" x14ac:dyDescent="0.3">
      <c r="D22" s="103" t="s">
        <v>31</v>
      </c>
      <c r="E22" s="205"/>
      <c r="F22" s="206"/>
      <c r="I22" s="29"/>
      <c r="J22" s="199"/>
      <c r="K22" s="200"/>
      <c r="L22" s="200"/>
      <c r="M22" s="200"/>
      <c r="N22" s="201"/>
    </row>
    <row r="23" spans="4:14" s="67" customFormat="1" ht="16.2" x14ac:dyDescent="0.3">
      <c r="D23" s="103" t="s">
        <v>32</v>
      </c>
      <c r="E23" s="205"/>
      <c r="F23" s="206"/>
      <c r="I23" s="29"/>
      <c r="J23" s="199"/>
      <c r="K23" s="200"/>
      <c r="L23" s="200"/>
      <c r="M23" s="200"/>
      <c r="N23" s="201"/>
    </row>
    <row r="24" spans="4:14" s="67" customFormat="1" ht="16.2" x14ac:dyDescent="0.3">
      <c r="D24" s="120" t="s">
        <v>186</v>
      </c>
      <c r="E24" s="205"/>
      <c r="F24" s="206"/>
      <c r="I24" s="29"/>
      <c r="J24" s="199"/>
      <c r="K24" s="200"/>
      <c r="L24" s="200"/>
      <c r="M24" s="200"/>
      <c r="N24" s="201"/>
    </row>
    <row r="25" spans="4:14" s="67" customFormat="1" ht="16.2" x14ac:dyDescent="0.3">
      <c r="D25" s="120" t="s">
        <v>187</v>
      </c>
      <c r="E25" s="205"/>
      <c r="F25" s="206"/>
      <c r="I25" s="29"/>
      <c r="J25" s="199"/>
      <c r="K25" s="200"/>
      <c r="L25" s="200"/>
      <c r="M25" s="200"/>
      <c r="N25" s="201"/>
    </row>
    <row r="26" spans="4:14" s="67" customFormat="1" ht="15" customHeight="1" x14ac:dyDescent="0.25">
      <c r="I26" s="29"/>
      <c r="J26" s="199"/>
      <c r="K26" s="200"/>
      <c r="L26" s="200"/>
      <c r="M26" s="200"/>
      <c r="N26" s="201"/>
    </row>
    <row r="27" spans="4:14" s="67" customFormat="1" ht="12.6" x14ac:dyDescent="0.2">
      <c r="J27" s="202"/>
      <c r="K27" s="203"/>
      <c r="L27" s="203"/>
      <c r="M27" s="203"/>
      <c r="N27" s="204"/>
    </row>
    <row r="28" spans="4:14" s="67" customFormat="1" ht="12.6" x14ac:dyDescent="0.2">
      <c r="L28" s="76"/>
    </row>
    <row r="29" spans="4:14" s="67" customFormat="1" ht="12.6" x14ac:dyDescent="0.2">
      <c r="L29" s="76"/>
    </row>
    <row r="30" spans="4:14" s="67" customFormat="1" ht="12.6" x14ac:dyDescent="0.2">
      <c r="L30" s="76"/>
    </row>
    <row r="31" spans="4:14" s="67" customFormat="1" ht="16.2" x14ac:dyDescent="0.3">
      <c r="F31" s="34" t="s">
        <v>139</v>
      </c>
      <c r="J31" s="35"/>
      <c r="L31" s="76"/>
    </row>
    <row r="32" spans="4:14" s="67" customFormat="1" ht="16.2" x14ac:dyDescent="0.3">
      <c r="F32" s="34" t="s">
        <v>43</v>
      </c>
      <c r="J32" s="36"/>
      <c r="L32" s="76"/>
    </row>
    <row r="33" spans="5:14" s="67" customFormat="1" ht="16.2" x14ac:dyDescent="0.3">
      <c r="F33" s="34" t="s">
        <v>46</v>
      </c>
      <c r="J33" s="35"/>
      <c r="L33" s="76"/>
    </row>
    <row r="34" spans="5:14" s="67" customFormat="1" ht="16.2" x14ac:dyDescent="0.3">
      <c r="F34" s="34" t="s">
        <v>161</v>
      </c>
      <c r="J34" s="37" t="s">
        <v>207</v>
      </c>
      <c r="L34" s="76"/>
    </row>
    <row r="35" spans="5:14" s="67" customFormat="1" ht="12.6" x14ac:dyDescent="0.2">
      <c r="L35" s="76"/>
    </row>
    <row r="36" spans="5:14" s="67" customFormat="1" ht="12.6" customHeight="1" x14ac:dyDescent="0.2">
      <c r="E36" s="194" t="s">
        <v>48</v>
      </c>
      <c r="F36" s="77"/>
      <c r="G36" s="78"/>
      <c r="H36" s="78"/>
      <c r="I36" s="78"/>
      <c r="J36" s="78"/>
      <c r="K36" s="79"/>
      <c r="L36" s="79"/>
      <c r="M36" s="78"/>
      <c r="N36" s="78"/>
    </row>
    <row r="37" spans="5:14" s="67" customFormat="1" ht="12.6" x14ac:dyDescent="0.2">
      <c r="E37" s="194"/>
      <c r="F37" s="77"/>
      <c r="G37" s="78"/>
      <c r="H37" s="78"/>
      <c r="I37" s="78"/>
      <c r="J37" s="78"/>
      <c r="K37" s="79"/>
      <c r="L37" s="79"/>
      <c r="M37" s="78"/>
      <c r="N37" s="78"/>
    </row>
    <row r="38" spans="5:14" s="67" customFormat="1" ht="12.6" x14ac:dyDescent="0.2">
      <c r="E38" s="194"/>
      <c r="F38" s="77"/>
      <c r="G38" s="78"/>
      <c r="H38" s="78"/>
      <c r="I38" s="78"/>
      <c r="J38" s="78"/>
      <c r="K38" s="79"/>
      <c r="L38" s="79"/>
      <c r="M38" s="78"/>
      <c r="N38" s="78"/>
    </row>
    <row r="39" spans="5:14" s="67" customFormat="1" ht="12.6" x14ac:dyDescent="0.2">
      <c r="E39" s="194"/>
      <c r="F39" s="77"/>
      <c r="G39" s="78"/>
      <c r="H39" s="78"/>
      <c r="I39" s="78"/>
      <c r="J39" s="78"/>
      <c r="K39" s="79"/>
      <c r="L39" s="79"/>
      <c r="M39" s="78"/>
      <c r="N39" s="78"/>
    </row>
    <row r="40" spans="5:14" s="67" customFormat="1" ht="12.6" x14ac:dyDescent="0.2">
      <c r="E40" s="194"/>
      <c r="F40" s="77"/>
      <c r="G40" s="78"/>
      <c r="H40" s="78"/>
      <c r="I40" s="78"/>
      <c r="J40" s="78"/>
      <c r="K40" s="79"/>
      <c r="L40" s="79"/>
      <c r="M40" s="78"/>
      <c r="N40" s="78"/>
    </row>
    <row r="41" spans="5:14" s="67" customFormat="1" ht="12.6" x14ac:dyDescent="0.2">
      <c r="E41" s="194"/>
      <c r="F41" s="77"/>
      <c r="G41" s="78"/>
      <c r="H41" s="78"/>
      <c r="I41" s="78"/>
      <c r="J41" s="78"/>
      <c r="K41" s="79"/>
      <c r="L41" s="79"/>
      <c r="M41" s="78"/>
      <c r="N41" s="78"/>
    </row>
    <row r="42" spans="5:14" s="67" customFormat="1" ht="12.6" x14ac:dyDescent="0.2">
      <c r="E42" s="194"/>
      <c r="F42" s="77"/>
      <c r="G42" s="78"/>
      <c r="H42" s="78"/>
      <c r="I42" s="78"/>
      <c r="J42" s="78"/>
      <c r="K42" s="79"/>
      <c r="L42" s="79"/>
      <c r="M42" s="78"/>
      <c r="N42" s="78"/>
    </row>
    <row r="43" spans="5:14" s="67" customFormat="1" ht="12.6" x14ac:dyDescent="0.2">
      <c r="E43" s="194"/>
      <c r="F43" s="77"/>
      <c r="G43" s="78"/>
      <c r="H43" s="78"/>
      <c r="I43" s="78"/>
      <c r="J43" s="78"/>
      <c r="K43" s="79"/>
      <c r="L43" s="79"/>
      <c r="M43" s="78"/>
      <c r="N43" s="78"/>
    </row>
    <row r="44" spans="5:14" s="67" customFormat="1" ht="12.6" x14ac:dyDescent="0.2">
      <c r="E44" s="194"/>
      <c r="F44" s="77"/>
      <c r="G44" s="78"/>
      <c r="H44" s="78"/>
      <c r="I44" s="78"/>
      <c r="J44" s="78"/>
      <c r="K44" s="79"/>
      <c r="L44" s="79"/>
      <c r="M44" s="78"/>
      <c r="N44" s="78"/>
    </row>
    <row r="45" spans="5:14" s="67" customFormat="1" ht="12.6" x14ac:dyDescent="0.2">
      <c r="E45" s="194"/>
      <c r="F45" s="77"/>
      <c r="G45" s="78"/>
      <c r="H45" s="78"/>
      <c r="I45" s="78"/>
      <c r="J45" s="78"/>
      <c r="K45" s="79"/>
      <c r="L45" s="79"/>
      <c r="M45" s="78"/>
      <c r="N45" s="78"/>
    </row>
    <row r="46" spans="5:14" s="67" customFormat="1" ht="12.6" x14ac:dyDescent="0.2">
      <c r="E46" s="194"/>
      <c r="F46" s="77"/>
      <c r="G46" s="78"/>
      <c r="H46" s="78"/>
      <c r="I46" s="78"/>
      <c r="J46" s="78"/>
      <c r="K46" s="79"/>
      <c r="L46" s="79"/>
      <c r="M46" s="78"/>
      <c r="N46" s="78"/>
    </row>
    <row r="47" spans="5:14" s="67" customFormat="1" ht="12.6" x14ac:dyDescent="0.2">
      <c r="E47" s="194"/>
      <c r="F47" s="78"/>
      <c r="G47" s="78"/>
      <c r="H47" s="78"/>
      <c r="I47" s="78"/>
      <c r="J47" s="78"/>
      <c r="K47" s="79"/>
      <c r="L47" s="79"/>
      <c r="M47" s="78"/>
      <c r="N47" s="78"/>
    </row>
    <row r="48" spans="5:14" s="67" customFormat="1" ht="12.6" x14ac:dyDescent="0.2"/>
    <row r="49" spans="4:14" s="67" customFormat="1" ht="12.6" customHeight="1" x14ac:dyDescent="0.2">
      <c r="E49" s="195" t="s">
        <v>58</v>
      </c>
      <c r="F49" s="77"/>
      <c r="G49" s="78"/>
      <c r="H49" s="78"/>
      <c r="I49" s="78"/>
      <c r="J49" s="78"/>
      <c r="K49" s="79"/>
      <c r="L49" s="79"/>
      <c r="M49" s="78"/>
      <c r="N49" s="78"/>
    </row>
    <row r="50" spans="4:14" s="67" customFormat="1" ht="12.6" x14ac:dyDescent="0.2">
      <c r="E50" s="195"/>
      <c r="F50" s="104"/>
      <c r="G50" s="78"/>
      <c r="H50" s="78"/>
      <c r="I50" s="78"/>
      <c r="J50" s="78"/>
      <c r="K50" s="79"/>
      <c r="L50" s="79"/>
      <c r="M50" s="78"/>
      <c r="N50" s="78"/>
    </row>
    <row r="51" spans="4:14" s="67" customFormat="1" ht="12.6" x14ac:dyDescent="0.2">
      <c r="E51" s="195"/>
      <c r="F51" s="104"/>
      <c r="G51" s="78"/>
      <c r="H51" s="78"/>
      <c r="I51" s="78"/>
      <c r="J51" s="78"/>
      <c r="K51" s="79"/>
      <c r="L51" s="79"/>
      <c r="M51" s="78"/>
      <c r="N51" s="78"/>
    </row>
    <row r="52" spans="4:14" s="67" customFormat="1" ht="12.6" x14ac:dyDescent="0.2">
      <c r="E52" s="195"/>
      <c r="F52" s="77"/>
      <c r="G52" s="78"/>
      <c r="H52" s="78"/>
      <c r="I52" s="78"/>
      <c r="J52" s="78"/>
      <c r="K52" s="79"/>
      <c r="L52" s="79"/>
      <c r="M52" s="78"/>
      <c r="N52" s="78"/>
    </row>
    <row r="53" spans="4:14" s="67" customFormat="1" ht="12.6" x14ac:dyDescent="0.2"/>
    <row r="54" spans="4:14" s="67" customFormat="1" ht="12.6" x14ac:dyDescent="0.2">
      <c r="M54" s="76"/>
    </row>
    <row r="55" spans="4:14" s="67" customFormat="1" ht="16.2" x14ac:dyDescent="0.3">
      <c r="I55" s="38" t="s">
        <v>136</v>
      </c>
      <c r="M55" s="39">
        <f>J33</f>
        <v>0</v>
      </c>
    </row>
    <row r="56" spans="4:14" s="67" customFormat="1" ht="12.6" x14ac:dyDescent="0.2">
      <c r="M56" s="76"/>
    </row>
    <row r="57" spans="4:14" s="67" customFormat="1" ht="48" customHeight="1" x14ac:dyDescent="0.2">
      <c r="D57" s="40" t="s">
        <v>60</v>
      </c>
      <c r="E57" s="40" t="s">
        <v>61</v>
      </c>
      <c r="F57" s="41" t="s">
        <v>62</v>
      </c>
      <c r="G57" s="41" t="s">
        <v>63</v>
      </c>
      <c r="H57" s="42" t="s">
        <v>64</v>
      </c>
      <c r="I57" s="42" t="s">
        <v>65</v>
      </c>
      <c r="J57" s="42" t="s">
        <v>66</v>
      </c>
      <c r="K57" s="42" t="s">
        <v>154</v>
      </c>
      <c r="L57" s="42" t="s">
        <v>155</v>
      </c>
      <c r="M57" s="43" t="s">
        <v>156</v>
      </c>
    </row>
    <row r="58" spans="4:14" s="67" customFormat="1" ht="12.6" x14ac:dyDescent="0.2">
      <c r="M58" s="76"/>
    </row>
    <row r="59" spans="4:14" s="67" customFormat="1" ht="12.6" x14ac:dyDescent="0.2">
      <c r="D59" s="191" t="s">
        <v>67</v>
      </c>
      <c r="E59" s="44" t="s">
        <v>159</v>
      </c>
      <c r="F59" s="45" t="s">
        <v>152</v>
      </c>
      <c r="G59" s="96" t="s">
        <v>146</v>
      </c>
      <c r="H59" s="44" t="s">
        <v>153</v>
      </c>
      <c r="I59" s="94" t="s">
        <v>147</v>
      </c>
      <c r="J59" s="81"/>
      <c r="K59" s="83"/>
      <c r="L59" s="83">
        <f>K59*J59</f>
        <v>0</v>
      </c>
      <c r="M59" s="100">
        <f>L59*$M$55</f>
        <v>0</v>
      </c>
    </row>
    <row r="60" spans="4:14" s="67" customFormat="1" ht="12.6" x14ac:dyDescent="0.2">
      <c r="D60" s="191"/>
      <c r="E60" s="44"/>
      <c r="F60" s="45" t="s">
        <v>152</v>
      </c>
      <c r="G60" s="96" t="s">
        <v>146</v>
      </c>
      <c r="H60" s="80"/>
      <c r="I60" s="95" t="s">
        <v>148</v>
      </c>
      <c r="J60" s="84"/>
      <c r="K60" s="86"/>
      <c r="L60" s="86">
        <f t="shared" ref="L60:L72" si="0">K60*J60</f>
        <v>0</v>
      </c>
      <c r="M60" s="101">
        <f t="shared" ref="M60:M72" si="1">L60*$M$55</f>
        <v>0</v>
      </c>
    </row>
    <row r="61" spans="4:14" s="67" customFormat="1" ht="12.6" x14ac:dyDescent="0.2">
      <c r="D61" s="191"/>
      <c r="E61" s="44"/>
      <c r="F61" s="45" t="s">
        <v>152</v>
      </c>
      <c r="G61" s="96" t="s">
        <v>146</v>
      </c>
      <c r="H61" s="80"/>
      <c r="I61" s="95" t="s">
        <v>149</v>
      </c>
      <c r="J61" s="84"/>
      <c r="K61" s="86"/>
      <c r="L61" s="86">
        <f t="shared" si="0"/>
        <v>0</v>
      </c>
      <c r="M61" s="101">
        <f t="shared" si="1"/>
        <v>0</v>
      </c>
    </row>
    <row r="62" spans="4:14" s="67" customFormat="1" ht="12.6" x14ac:dyDescent="0.2">
      <c r="D62" s="191"/>
      <c r="E62" s="44"/>
      <c r="F62" s="45" t="s">
        <v>123</v>
      </c>
      <c r="G62" s="96" t="s">
        <v>146</v>
      </c>
      <c r="H62" s="44" t="s">
        <v>86</v>
      </c>
      <c r="I62" s="95" t="s">
        <v>140</v>
      </c>
      <c r="J62" s="97"/>
      <c r="K62" s="86"/>
      <c r="L62" s="86">
        <f t="shared" si="0"/>
        <v>0</v>
      </c>
      <c r="M62" s="101">
        <f t="shared" si="1"/>
        <v>0</v>
      </c>
    </row>
    <row r="63" spans="4:14" s="67" customFormat="1" ht="12.6" x14ac:dyDescent="0.2">
      <c r="D63" s="191"/>
      <c r="E63" s="44"/>
      <c r="F63" s="45" t="s">
        <v>123</v>
      </c>
      <c r="G63" s="96" t="s">
        <v>146</v>
      </c>
      <c r="H63" s="80"/>
      <c r="I63" s="95" t="s">
        <v>151</v>
      </c>
      <c r="J63" s="84"/>
      <c r="K63" s="86"/>
      <c r="L63" s="86">
        <f t="shared" si="0"/>
        <v>0</v>
      </c>
      <c r="M63" s="101">
        <f t="shared" si="1"/>
        <v>0</v>
      </c>
    </row>
    <row r="64" spans="4:14" s="67" customFormat="1" ht="12.6" x14ac:dyDescent="0.2">
      <c r="D64" s="191"/>
      <c r="E64" s="44"/>
      <c r="F64" s="45" t="s">
        <v>123</v>
      </c>
      <c r="G64" s="96" t="s">
        <v>146</v>
      </c>
      <c r="H64" s="80"/>
      <c r="I64" s="95" t="s">
        <v>150</v>
      </c>
      <c r="J64" s="84"/>
      <c r="K64" s="86"/>
      <c r="L64" s="86">
        <f t="shared" si="0"/>
        <v>0</v>
      </c>
      <c r="M64" s="101">
        <f t="shared" si="1"/>
        <v>0</v>
      </c>
    </row>
    <row r="65" spans="4:13" s="67" customFormat="1" ht="12.6" x14ac:dyDescent="0.2">
      <c r="D65" s="191"/>
      <c r="E65" s="44"/>
      <c r="F65" s="45" t="s">
        <v>123</v>
      </c>
      <c r="G65" s="96" t="s">
        <v>146</v>
      </c>
      <c r="H65" s="80"/>
      <c r="I65" s="95" t="s">
        <v>157</v>
      </c>
      <c r="J65" s="84"/>
      <c r="K65" s="86"/>
      <c r="L65" s="86">
        <f t="shared" si="0"/>
        <v>0</v>
      </c>
      <c r="M65" s="101">
        <f t="shared" si="1"/>
        <v>0</v>
      </c>
    </row>
    <row r="66" spans="4:13" s="67" customFormat="1" ht="12.6" x14ac:dyDescent="0.2">
      <c r="D66" s="191"/>
      <c r="E66" s="44"/>
      <c r="F66" s="45" t="s">
        <v>123</v>
      </c>
      <c r="G66" s="96" t="s">
        <v>146</v>
      </c>
      <c r="H66" s="80"/>
      <c r="I66" s="97" t="s">
        <v>158</v>
      </c>
      <c r="J66" s="84"/>
      <c r="K66" s="86"/>
      <c r="L66" s="86">
        <f t="shared" si="0"/>
        <v>0</v>
      </c>
      <c r="M66" s="101">
        <f t="shared" si="1"/>
        <v>0</v>
      </c>
    </row>
    <row r="67" spans="4:13" s="67" customFormat="1" ht="12.6" x14ac:dyDescent="0.2">
      <c r="D67" s="191"/>
      <c r="E67" s="44"/>
      <c r="F67" s="45" t="s">
        <v>123</v>
      </c>
      <c r="G67" s="96" t="s">
        <v>146</v>
      </c>
      <c r="H67" s="80"/>
      <c r="I67" s="95" t="s">
        <v>141</v>
      </c>
      <c r="J67" s="84"/>
      <c r="K67" s="86"/>
      <c r="L67" s="86">
        <f t="shared" si="0"/>
        <v>0</v>
      </c>
      <c r="M67" s="101">
        <f t="shared" si="1"/>
        <v>0</v>
      </c>
    </row>
    <row r="68" spans="4:13" s="67" customFormat="1" ht="12.6" x14ac:dyDescent="0.2">
      <c r="D68" s="191"/>
      <c r="E68" s="44"/>
      <c r="F68" s="45"/>
      <c r="G68" s="96" t="s">
        <v>146</v>
      </c>
      <c r="H68" s="80"/>
      <c r="I68" s="95" t="s">
        <v>142</v>
      </c>
      <c r="J68" s="84"/>
      <c r="K68" s="86"/>
      <c r="L68" s="86">
        <f t="shared" si="0"/>
        <v>0</v>
      </c>
      <c r="M68" s="101">
        <f t="shared" si="1"/>
        <v>0</v>
      </c>
    </row>
    <row r="69" spans="4:13" s="67" customFormat="1" ht="12.6" x14ac:dyDescent="0.2">
      <c r="D69" s="191"/>
      <c r="E69" s="44"/>
      <c r="F69" s="45"/>
      <c r="G69" s="96" t="s">
        <v>146</v>
      </c>
      <c r="H69" s="80"/>
      <c r="I69" s="95" t="s">
        <v>143</v>
      </c>
      <c r="J69" s="84"/>
      <c r="K69" s="86"/>
      <c r="L69" s="86">
        <f t="shared" si="0"/>
        <v>0</v>
      </c>
      <c r="M69" s="101">
        <f t="shared" si="1"/>
        <v>0</v>
      </c>
    </row>
    <row r="70" spans="4:13" s="67" customFormat="1" ht="12.6" x14ac:dyDescent="0.2">
      <c r="D70" s="191"/>
      <c r="E70" s="44"/>
      <c r="F70" s="45"/>
      <c r="G70" s="96" t="s">
        <v>146</v>
      </c>
      <c r="H70" s="80"/>
      <c r="I70" s="95" t="s">
        <v>144</v>
      </c>
      <c r="J70" s="84"/>
      <c r="K70" s="86"/>
      <c r="L70" s="86">
        <f t="shared" si="0"/>
        <v>0</v>
      </c>
      <c r="M70" s="101">
        <f t="shared" si="1"/>
        <v>0</v>
      </c>
    </row>
    <row r="71" spans="4:13" s="67" customFormat="1" ht="12.6" x14ac:dyDescent="0.2">
      <c r="D71" s="191"/>
      <c r="E71" s="44"/>
      <c r="F71" s="45"/>
      <c r="G71" s="96" t="s">
        <v>146</v>
      </c>
      <c r="H71" s="80"/>
      <c r="I71" s="95" t="s">
        <v>145</v>
      </c>
      <c r="J71" s="84"/>
      <c r="K71" s="86"/>
      <c r="L71" s="86">
        <f t="shared" si="0"/>
        <v>0</v>
      </c>
      <c r="M71" s="101">
        <f t="shared" si="1"/>
        <v>0</v>
      </c>
    </row>
    <row r="72" spans="4:13" s="67" customFormat="1" ht="12.6" x14ac:dyDescent="0.2">
      <c r="D72" s="191"/>
      <c r="E72" s="44"/>
      <c r="F72" s="45"/>
      <c r="G72" s="80"/>
      <c r="H72" s="80"/>
      <c r="I72" s="87"/>
      <c r="J72" s="84"/>
      <c r="K72" s="86"/>
      <c r="L72" s="86">
        <f t="shared" si="0"/>
        <v>0</v>
      </c>
      <c r="M72" s="101">
        <f t="shared" si="1"/>
        <v>0</v>
      </c>
    </row>
    <row r="73" spans="4:13" s="33" customFormat="1" ht="12.6" x14ac:dyDescent="0.2">
      <c r="D73" s="191"/>
      <c r="E73" s="48"/>
      <c r="F73" s="45"/>
      <c r="G73" s="50"/>
      <c r="H73" s="48"/>
      <c r="I73" s="51" t="s">
        <v>83</v>
      </c>
      <c r="J73" s="51"/>
      <c r="K73" s="52"/>
      <c r="L73" s="53">
        <f>SUM(L59:L71)</f>
        <v>0</v>
      </c>
      <c r="M73" s="53">
        <f>SUM(M59:M71)</f>
        <v>0</v>
      </c>
    </row>
    <row r="74" spans="4:13" s="67" customFormat="1" ht="12.6" x14ac:dyDescent="0.2">
      <c r="D74" s="191"/>
      <c r="E74" s="1"/>
      <c r="F74" s="1"/>
      <c r="K74" s="88"/>
      <c r="L74" s="88"/>
      <c r="M74" s="76"/>
    </row>
    <row r="75" spans="4:13" s="67" customFormat="1" ht="12.6" x14ac:dyDescent="0.2">
      <c r="D75" s="191"/>
      <c r="E75" s="44" t="s">
        <v>94</v>
      </c>
      <c r="F75" s="45"/>
      <c r="G75" s="80"/>
      <c r="H75" s="44" t="s">
        <v>86</v>
      </c>
      <c r="I75" s="81" t="s">
        <v>95</v>
      </c>
      <c r="J75" s="81"/>
      <c r="K75" s="83"/>
      <c r="L75" s="83">
        <f t="shared" ref="L75:L78" si="2">K75*J75</f>
        <v>0</v>
      </c>
      <c r="M75" s="100">
        <f t="shared" ref="M75:M78" si="3">L75*$M$55</f>
        <v>0</v>
      </c>
    </row>
    <row r="76" spans="4:13" s="67" customFormat="1" ht="4.95" customHeight="1" x14ac:dyDescent="0.2">
      <c r="D76" s="191"/>
      <c r="E76" s="44"/>
      <c r="F76" s="45"/>
      <c r="G76" s="80"/>
      <c r="H76" s="44"/>
      <c r="K76" s="88"/>
      <c r="L76" s="88">
        <f t="shared" si="2"/>
        <v>0</v>
      </c>
      <c r="M76" s="101">
        <f t="shared" si="3"/>
        <v>0</v>
      </c>
    </row>
    <row r="77" spans="4:13" s="67" customFormat="1" ht="12.6" x14ac:dyDescent="0.2">
      <c r="D77" s="191"/>
      <c r="E77" s="44"/>
      <c r="F77" s="45" t="s">
        <v>96</v>
      </c>
      <c r="G77" s="80"/>
      <c r="H77" s="44" t="s">
        <v>92</v>
      </c>
      <c r="I77" s="67" t="s">
        <v>97</v>
      </c>
      <c r="K77" s="88"/>
      <c r="L77" s="88">
        <f t="shared" si="2"/>
        <v>0</v>
      </c>
      <c r="M77" s="101">
        <f t="shared" si="3"/>
        <v>0</v>
      </c>
    </row>
    <row r="78" spans="4:13" s="67" customFormat="1" ht="12.6" x14ac:dyDescent="0.2">
      <c r="D78" s="191"/>
      <c r="E78" s="44"/>
      <c r="F78" s="45"/>
      <c r="G78" s="57" t="s">
        <v>98</v>
      </c>
      <c r="H78" s="44"/>
      <c r="I78" s="67" t="s">
        <v>99</v>
      </c>
      <c r="K78" s="88"/>
      <c r="L78" s="88">
        <f t="shared" si="2"/>
        <v>0</v>
      </c>
      <c r="M78" s="101">
        <f t="shared" si="3"/>
        <v>0</v>
      </c>
    </row>
    <row r="79" spans="4:13" s="33" customFormat="1" ht="12.6" x14ac:dyDescent="0.2">
      <c r="D79" s="191"/>
      <c r="E79" s="44"/>
      <c r="F79" s="45"/>
      <c r="G79" s="51"/>
      <c r="H79" s="48"/>
      <c r="I79" s="51" t="s">
        <v>83</v>
      </c>
      <c r="J79" s="51"/>
      <c r="K79" s="52"/>
      <c r="L79" s="53">
        <f>SUM(L74:L78)</f>
        <v>0</v>
      </c>
      <c r="M79" s="53">
        <f>SUM(M74:M78)</f>
        <v>0</v>
      </c>
    </row>
    <row r="80" spans="4:13" s="67" customFormat="1" ht="5.4" customHeight="1" x14ac:dyDescent="0.2">
      <c r="E80" s="1"/>
      <c r="F80" s="1"/>
      <c r="K80" s="88"/>
      <c r="L80" s="88"/>
      <c r="M80" s="76"/>
    </row>
    <row r="81" spans="4:13" s="58" customFormat="1" ht="17.399999999999999" x14ac:dyDescent="0.3">
      <c r="I81" s="58" t="s">
        <v>137</v>
      </c>
      <c r="K81" s="59"/>
      <c r="L81" s="60">
        <f>L73+L79</f>
        <v>0</v>
      </c>
      <c r="M81" s="61">
        <f>M73+M79</f>
        <v>0</v>
      </c>
    </row>
    <row r="82" spans="4:13" s="67" customFormat="1" ht="12.6" x14ac:dyDescent="0.2">
      <c r="K82" s="88"/>
      <c r="L82" s="88"/>
      <c r="M82" s="76"/>
    </row>
    <row r="83" spans="4:13" s="1" customFormat="1" ht="17.399999999999999" x14ac:dyDescent="0.3">
      <c r="I83" s="1" t="s">
        <v>100</v>
      </c>
      <c r="K83" s="62"/>
      <c r="L83" s="63" t="e">
        <f>L81*J34</f>
        <v>#VALUE!</v>
      </c>
      <c r="M83" s="64"/>
    </row>
    <row r="84" spans="4:13" s="1" customFormat="1" ht="12.6" x14ac:dyDescent="0.2">
      <c r="K84" s="62"/>
      <c r="L84" s="62"/>
      <c r="M84" s="64"/>
    </row>
    <row r="85" spans="4:13" s="67" customFormat="1" ht="12.6" x14ac:dyDescent="0.2">
      <c r="K85" s="88"/>
      <c r="L85" s="88"/>
      <c r="M85" s="76"/>
    </row>
    <row r="86" spans="4:13" s="67" customFormat="1" ht="12.6" x14ac:dyDescent="0.2">
      <c r="D86" s="191" t="s">
        <v>101</v>
      </c>
      <c r="E86" s="44" t="s">
        <v>102</v>
      </c>
      <c r="F86" s="44" t="s">
        <v>103</v>
      </c>
      <c r="G86" s="80"/>
      <c r="H86" s="80"/>
      <c r="I86" s="81" t="s">
        <v>95</v>
      </c>
      <c r="J86" s="81"/>
      <c r="K86" s="83"/>
      <c r="L86" s="83"/>
      <c r="M86" s="46"/>
    </row>
    <row r="87" spans="4:13" s="67" customFormat="1" ht="12.6" x14ac:dyDescent="0.2">
      <c r="D87" s="191"/>
      <c r="E87" s="44"/>
      <c r="F87" s="44" t="s">
        <v>104</v>
      </c>
      <c r="G87" s="80"/>
      <c r="H87" s="80"/>
      <c r="K87" s="88"/>
      <c r="L87" s="88"/>
      <c r="M87" s="47"/>
    </row>
    <row r="88" spans="4:13" s="67" customFormat="1" ht="12.6" x14ac:dyDescent="0.2">
      <c r="D88" s="191"/>
      <c r="E88" s="44"/>
      <c r="F88" s="44" t="s">
        <v>105</v>
      </c>
      <c r="G88" s="80"/>
      <c r="H88" s="80"/>
      <c r="K88" s="88"/>
      <c r="L88" s="88"/>
      <c r="M88" s="47"/>
    </row>
    <row r="89" spans="4:13" s="67" customFormat="1" ht="12.6" x14ac:dyDescent="0.2">
      <c r="D89" s="191"/>
      <c r="E89" s="44"/>
      <c r="F89" s="44" t="s">
        <v>106</v>
      </c>
      <c r="G89" s="80"/>
      <c r="H89" s="80"/>
      <c r="K89" s="88"/>
      <c r="L89" s="88"/>
      <c r="M89" s="47"/>
    </row>
    <row r="90" spans="4:13" s="67" customFormat="1" ht="12.6" x14ac:dyDescent="0.2">
      <c r="D90" s="191"/>
      <c r="E90" s="44"/>
      <c r="F90" s="44" t="s">
        <v>107</v>
      </c>
      <c r="G90" s="80"/>
      <c r="H90" s="80"/>
      <c r="K90" s="88"/>
      <c r="L90" s="88"/>
      <c r="M90" s="47"/>
    </row>
    <row r="91" spans="4:13" s="67" customFormat="1" ht="12.6" x14ac:dyDescent="0.2">
      <c r="D91" s="191"/>
      <c r="E91" s="44"/>
      <c r="F91" s="44" t="s">
        <v>108</v>
      </c>
      <c r="G91" s="80"/>
      <c r="H91" s="80"/>
      <c r="K91" s="88"/>
      <c r="L91" s="88"/>
      <c r="M91" s="47"/>
    </row>
    <row r="92" spans="4:13" s="67" customFormat="1" ht="12.6" x14ac:dyDescent="0.2">
      <c r="D92" s="191"/>
      <c r="E92" s="44"/>
      <c r="F92" s="44" t="s">
        <v>109</v>
      </c>
      <c r="G92" s="80"/>
      <c r="H92" s="80"/>
      <c r="K92" s="88"/>
      <c r="L92" s="88"/>
      <c r="M92" s="47"/>
    </row>
    <row r="93" spans="4:13" s="67" customFormat="1" ht="12.6" x14ac:dyDescent="0.2">
      <c r="D93" s="191"/>
      <c r="E93" s="44"/>
      <c r="F93" s="44" t="s">
        <v>110</v>
      </c>
      <c r="G93" s="80"/>
      <c r="H93" s="80"/>
      <c r="I93" s="67" t="s">
        <v>111</v>
      </c>
      <c r="K93" s="88"/>
      <c r="L93" s="88"/>
      <c r="M93" s="47"/>
    </row>
    <row r="94" spans="4:13" s="67" customFormat="1" ht="12.6" x14ac:dyDescent="0.2">
      <c r="D94" s="191"/>
      <c r="E94" s="44"/>
      <c r="F94" s="44" t="s">
        <v>112</v>
      </c>
      <c r="G94" s="80"/>
      <c r="H94" s="80"/>
      <c r="K94" s="88"/>
      <c r="L94" s="88"/>
      <c r="M94" s="47"/>
    </row>
    <row r="95" spans="4:13" s="67" customFormat="1" ht="12.6" x14ac:dyDescent="0.2">
      <c r="D95" s="191"/>
      <c r="E95" s="44"/>
      <c r="F95" s="44" t="s">
        <v>113</v>
      </c>
      <c r="G95" s="80"/>
      <c r="H95" s="80"/>
      <c r="K95" s="88"/>
      <c r="L95" s="88"/>
      <c r="M95" s="47"/>
    </row>
    <row r="96" spans="4:13" s="67" customFormat="1" ht="12.6" x14ac:dyDescent="0.2">
      <c r="D96" s="191"/>
      <c r="E96" s="44"/>
      <c r="F96" s="44" t="s">
        <v>114</v>
      </c>
      <c r="G96" s="80"/>
      <c r="H96" s="80"/>
      <c r="K96" s="88"/>
      <c r="L96" s="88"/>
      <c r="M96" s="47"/>
    </row>
    <row r="97" spans="4:13" s="67" customFormat="1" ht="12.6" x14ac:dyDescent="0.2">
      <c r="D97" s="191"/>
      <c r="E97" s="44"/>
      <c r="F97" s="44" t="s">
        <v>115</v>
      </c>
      <c r="G97" s="80"/>
      <c r="H97" s="80"/>
      <c r="K97" s="88"/>
      <c r="L97" s="88"/>
      <c r="M97" s="47"/>
    </row>
    <row r="98" spans="4:13" s="67" customFormat="1" ht="12.6" x14ac:dyDescent="0.2">
      <c r="D98" s="191"/>
      <c r="E98" s="44"/>
      <c r="F98" s="44" t="s">
        <v>116</v>
      </c>
      <c r="G98" s="80"/>
      <c r="H98" s="80"/>
      <c r="K98" s="88"/>
      <c r="L98" s="88"/>
      <c r="M98" s="47"/>
    </row>
    <row r="99" spans="4:13" s="67" customFormat="1" ht="12.6" x14ac:dyDescent="0.2">
      <c r="D99" s="191"/>
      <c r="E99" s="44"/>
      <c r="F99" s="44" t="s">
        <v>117</v>
      </c>
      <c r="G99" s="80"/>
      <c r="H99" s="80"/>
      <c r="K99" s="88"/>
      <c r="L99" s="88"/>
      <c r="M99" s="47"/>
    </row>
    <row r="100" spans="4:13" s="67" customFormat="1" ht="12.6" x14ac:dyDescent="0.2">
      <c r="D100" s="191"/>
      <c r="E100" s="44"/>
      <c r="F100" s="44" t="s">
        <v>118</v>
      </c>
      <c r="G100" s="80"/>
      <c r="H100" s="80"/>
      <c r="K100" s="88"/>
      <c r="L100" s="88"/>
      <c r="M100" s="47"/>
    </row>
    <row r="101" spans="4:13" s="67" customFormat="1" ht="12.6" x14ac:dyDescent="0.2">
      <c r="D101" s="191"/>
      <c r="E101" s="44"/>
      <c r="F101" s="44" t="s">
        <v>119</v>
      </c>
      <c r="G101" s="80"/>
      <c r="H101" s="80"/>
      <c r="K101" s="88"/>
      <c r="L101" s="88"/>
      <c r="M101" s="47"/>
    </row>
    <row r="102" spans="4:13" s="67" customFormat="1" ht="13.2" thickBot="1" x14ac:dyDescent="0.25">
      <c r="D102" s="191"/>
      <c r="E102" s="44"/>
      <c r="F102" s="44" t="s">
        <v>120</v>
      </c>
      <c r="G102" s="80"/>
      <c r="H102" s="80"/>
      <c r="I102" s="89"/>
      <c r="J102" s="89"/>
      <c r="K102" s="90"/>
      <c r="L102" s="90"/>
      <c r="M102" s="65"/>
    </row>
    <row r="103" spans="4:13" s="67" customFormat="1" ht="5.4" customHeight="1" x14ac:dyDescent="0.2">
      <c r="D103" s="191"/>
      <c r="K103" s="88"/>
      <c r="L103" s="88"/>
      <c r="M103" s="76"/>
    </row>
    <row r="104" spans="4:13" s="67" customFormat="1" ht="13.2" thickBot="1" x14ac:dyDescent="0.25">
      <c r="D104" s="191"/>
      <c r="E104" s="44" t="s">
        <v>121</v>
      </c>
      <c r="F104" s="45"/>
      <c r="G104" s="80"/>
      <c r="H104" s="44"/>
      <c r="I104" s="89"/>
      <c r="J104" s="89"/>
      <c r="K104" s="90"/>
      <c r="L104" s="90"/>
      <c r="M104" s="65"/>
    </row>
    <row r="105" spans="4:13" s="67" customFormat="1" ht="4.2" customHeight="1" x14ac:dyDescent="0.2">
      <c r="D105" s="191"/>
      <c r="K105" s="88"/>
      <c r="L105" s="88"/>
      <c r="M105" s="76"/>
    </row>
    <row r="106" spans="4:13" s="67" customFormat="1" ht="12.6" x14ac:dyDescent="0.2">
      <c r="D106" s="191"/>
      <c r="E106" s="44" t="s">
        <v>122</v>
      </c>
      <c r="F106" s="45" t="s">
        <v>96</v>
      </c>
      <c r="G106" s="80"/>
      <c r="H106" s="44" t="s">
        <v>124</v>
      </c>
      <c r="I106" s="81"/>
      <c r="J106" s="81"/>
      <c r="K106" s="83"/>
      <c r="L106" s="83"/>
      <c r="M106" s="46"/>
    </row>
    <row r="107" spans="4:13" s="67" customFormat="1" ht="12.6" x14ac:dyDescent="0.2">
      <c r="D107" s="191"/>
      <c r="E107" s="44"/>
      <c r="F107" s="45" t="s">
        <v>96</v>
      </c>
      <c r="G107" s="80"/>
      <c r="H107" s="44" t="s">
        <v>125</v>
      </c>
      <c r="M107" s="47"/>
    </row>
    <row r="108" spans="4:13" s="67" customFormat="1" ht="12.6" x14ac:dyDescent="0.2">
      <c r="D108" s="191"/>
      <c r="E108" s="44"/>
      <c r="F108" s="45" t="s">
        <v>123</v>
      </c>
      <c r="G108" s="80"/>
      <c r="H108" s="44" t="s">
        <v>129</v>
      </c>
      <c r="M108" s="47"/>
    </row>
    <row r="109" spans="4:13" s="67" customFormat="1" ht="12.6" x14ac:dyDescent="0.2">
      <c r="D109" s="191"/>
      <c r="E109" s="44"/>
      <c r="F109" s="45" t="s">
        <v>123</v>
      </c>
      <c r="G109" s="80"/>
      <c r="H109" s="44" t="s">
        <v>130</v>
      </c>
      <c r="M109" s="47"/>
    </row>
    <row r="110" spans="4:13" s="67" customFormat="1" ht="12.6" x14ac:dyDescent="0.2">
      <c r="D110" s="191"/>
      <c r="E110" s="44"/>
      <c r="F110" s="45" t="s">
        <v>96</v>
      </c>
      <c r="G110" s="80"/>
      <c r="H110" s="44" t="s">
        <v>126</v>
      </c>
      <c r="M110" s="47"/>
    </row>
    <row r="111" spans="4:13" s="67" customFormat="1" ht="12.6" x14ac:dyDescent="0.2">
      <c r="D111" s="191"/>
      <c r="E111" s="44"/>
      <c r="F111" s="45"/>
      <c r="G111" s="80"/>
      <c r="H111" s="44"/>
      <c r="M111" s="47"/>
    </row>
    <row r="112" spans="4:13" s="67" customFormat="1" ht="13.2" thickBot="1" x14ac:dyDescent="0.25">
      <c r="D112" s="191"/>
      <c r="E112" s="44"/>
      <c r="F112" s="45"/>
      <c r="G112" s="80"/>
      <c r="H112" s="44"/>
      <c r="I112" s="89"/>
      <c r="J112" s="89"/>
      <c r="K112" s="90"/>
      <c r="L112" s="90"/>
      <c r="M112" s="65"/>
    </row>
    <row r="113" spans="5:13" s="67" customFormat="1" ht="12.6" x14ac:dyDescent="0.2">
      <c r="M113" s="76"/>
    </row>
    <row r="114" spans="5:13" s="67" customFormat="1" ht="12.6" x14ac:dyDescent="0.2">
      <c r="M114" s="76"/>
    </row>
    <row r="115" spans="5:13" s="67" customFormat="1" ht="12.6" x14ac:dyDescent="0.2">
      <c r="I115" s="67" t="s">
        <v>127</v>
      </c>
      <c r="M115" s="76"/>
    </row>
    <row r="116" spans="5:13" s="67" customFormat="1" ht="12.6" x14ac:dyDescent="0.2">
      <c r="M116" s="76"/>
    </row>
    <row r="117" spans="5:13" ht="14.4" thickBot="1" x14ac:dyDescent="0.3">
      <c r="E117" s="69"/>
      <c r="F117" s="67"/>
      <c r="G117" s="67"/>
      <c r="H117" s="67"/>
    </row>
    <row r="118" spans="5:13" x14ac:dyDescent="0.25">
      <c r="E118" s="99" t="s">
        <v>162</v>
      </c>
      <c r="F118" s="67"/>
      <c r="G118" s="67"/>
      <c r="H118" s="67"/>
    </row>
    <row r="119" spans="5:13" x14ac:dyDescent="0.25">
      <c r="E119" s="70"/>
      <c r="F119" s="67"/>
      <c r="G119" s="67"/>
      <c r="H119" s="67"/>
    </row>
    <row r="120" spans="5:13" x14ac:dyDescent="0.25">
      <c r="E120" s="71" t="s">
        <v>219</v>
      </c>
      <c r="F120" s="67"/>
      <c r="G120" s="67"/>
      <c r="H120" s="67"/>
    </row>
    <row r="121" spans="5:13" x14ac:dyDescent="0.25">
      <c r="E121" s="92" t="s">
        <v>132</v>
      </c>
      <c r="F121" s="67"/>
      <c r="G121" s="67"/>
      <c r="H121" s="67"/>
    </row>
    <row r="122" spans="5:13" x14ac:dyDescent="0.25">
      <c r="E122" s="92" t="s">
        <v>133</v>
      </c>
      <c r="F122" s="67"/>
      <c r="G122" s="67"/>
      <c r="H122" s="67"/>
    </row>
    <row r="123" spans="5:13" x14ac:dyDescent="0.25">
      <c r="E123" s="92" t="s">
        <v>193</v>
      </c>
      <c r="F123" s="67"/>
      <c r="G123" s="67"/>
      <c r="H123" s="67"/>
    </row>
    <row r="124" spans="5:13" x14ac:dyDescent="0.25">
      <c r="E124" s="92" t="s">
        <v>134</v>
      </c>
      <c r="F124" s="67"/>
      <c r="G124" s="67"/>
      <c r="H124" s="67"/>
    </row>
    <row r="125" spans="5:13" x14ac:dyDescent="0.25">
      <c r="E125" s="92"/>
      <c r="F125" s="67"/>
      <c r="G125" s="67"/>
      <c r="H125" s="67"/>
    </row>
    <row r="126" spans="5:13" x14ac:dyDescent="0.25">
      <c r="E126" s="92"/>
      <c r="F126" s="67"/>
      <c r="G126" s="67"/>
      <c r="H126" s="67"/>
    </row>
    <row r="127" spans="5:13" ht="44.25" customHeight="1" x14ac:dyDescent="0.25">
      <c r="E127" s="93"/>
      <c r="F127" s="192" t="s">
        <v>198</v>
      </c>
      <c r="G127" s="192"/>
      <c r="H127" s="192"/>
      <c r="I127" s="192"/>
      <c r="J127" s="192"/>
      <c r="K127" s="192"/>
      <c r="L127" s="192"/>
      <c r="M127" s="192"/>
    </row>
    <row r="128" spans="5:13" x14ac:dyDescent="0.25">
      <c r="E128" s="73"/>
      <c r="F128" s="67"/>
      <c r="G128" s="67"/>
      <c r="H128" s="67"/>
    </row>
    <row r="129" spans="5:13" x14ac:dyDescent="0.25">
      <c r="E129" s="72"/>
      <c r="F129" s="67"/>
      <c r="G129" s="67"/>
      <c r="H129" s="67"/>
    </row>
    <row r="130" spans="5:13" ht="16.2" x14ac:dyDescent="0.3">
      <c r="E130" s="74"/>
      <c r="F130" s="75"/>
      <c r="G130" s="67"/>
      <c r="H130" s="67"/>
      <c r="I130" s="34" t="s">
        <v>35</v>
      </c>
      <c r="K130" s="122"/>
      <c r="L130" s="122"/>
    </row>
    <row r="131" spans="5:13" x14ac:dyDescent="0.25">
      <c r="E131" s="74"/>
      <c r="F131" s="75"/>
      <c r="G131" s="67"/>
      <c r="H131" s="67"/>
      <c r="L131" s="67"/>
      <c r="M131" s="67"/>
    </row>
    <row r="132" spans="5:13" ht="16.2" x14ac:dyDescent="0.3">
      <c r="E132" s="34" t="s">
        <v>199</v>
      </c>
      <c r="F132" s="34"/>
      <c r="G132" s="121"/>
      <c r="H132" s="122"/>
      <c r="K132" s="34" t="s">
        <v>36</v>
      </c>
    </row>
    <row r="133" spans="5:13" ht="16.2" x14ac:dyDescent="0.3">
      <c r="E133" s="34" t="s">
        <v>200</v>
      </c>
      <c r="F133" s="34"/>
      <c r="G133" s="123"/>
      <c r="H133" s="124"/>
      <c r="K133" s="34" t="s">
        <v>135</v>
      </c>
    </row>
    <row r="134" spans="5:13" ht="16.2" x14ac:dyDescent="0.3">
      <c r="E134" s="34"/>
      <c r="F134" s="34"/>
      <c r="G134" s="125"/>
      <c r="H134" s="126"/>
      <c r="K134" s="123"/>
      <c r="L134" s="124"/>
    </row>
    <row r="135" spans="5:13" ht="16.2" x14ac:dyDescent="0.3">
      <c r="E135" s="34"/>
      <c r="F135" s="34"/>
      <c r="G135" s="125"/>
      <c r="H135" s="126"/>
      <c r="K135" s="125"/>
      <c r="L135" s="126"/>
    </row>
    <row r="136" spans="5:13" ht="16.2" x14ac:dyDescent="0.3">
      <c r="E136" s="34"/>
      <c r="F136" s="34"/>
      <c r="G136" s="125"/>
      <c r="H136" s="126"/>
      <c r="K136" s="127"/>
      <c r="L136" s="128"/>
    </row>
    <row r="137" spans="5:13" x14ac:dyDescent="0.25">
      <c r="G137" s="127"/>
      <c r="H137" s="128"/>
    </row>
    <row r="139" spans="5:13" s="67" customFormat="1" ht="12.6" x14ac:dyDescent="0.2">
      <c r="M139" s="76"/>
    </row>
    <row r="140" spans="5:13" s="67" customFormat="1" ht="16.2" x14ac:dyDescent="0.3">
      <c r="E140" s="34"/>
      <c r="F140" s="34"/>
      <c r="G140" s="34"/>
      <c r="M140" s="76"/>
    </row>
    <row r="141" spans="5:13" s="67" customFormat="1" ht="16.2" x14ac:dyDescent="0.3">
      <c r="E141" s="34"/>
      <c r="F141" s="34"/>
      <c r="G141" s="34"/>
      <c r="M141" s="76"/>
    </row>
    <row r="142" spans="5:13" s="67" customFormat="1" ht="12.6" x14ac:dyDescent="0.2">
      <c r="M142" s="76"/>
    </row>
  </sheetData>
  <mergeCells count="17">
    <mergeCell ref="A2:P2"/>
    <mergeCell ref="D10:M10"/>
    <mergeCell ref="E13:F13"/>
    <mergeCell ref="E18:F18"/>
    <mergeCell ref="E19:F19"/>
    <mergeCell ref="F127:M127"/>
    <mergeCell ref="J18:N27"/>
    <mergeCell ref="D59:D79"/>
    <mergeCell ref="D86:D112"/>
    <mergeCell ref="E20:F20"/>
    <mergeCell ref="E21:F21"/>
    <mergeCell ref="E22:F22"/>
    <mergeCell ref="E23:F23"/>
    <mergeCell ref="E24:F24"/>
    <mergeCell ref="E25:F25"/>
    <mergeCell ref="E36:E47"/>
    <mergeCell ref="E49:E52"/>
  </mergeCells>
  <printOptions horizontalCentered="1"/>
  <pageMargins left="0.25" right="0.25" top="0.75" bottom="0.75" header="0.3" footer="0.3"/>
  <pageSetup paperSize="9" scale="3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pageSetUpPr fitToPage="1"/>
  </sheetPr>
  <dimension ref="A1:O145"/>
  <sheetViews>
    <sheetView showGridLines="0" zoomScale="70" zoomScaleNormal="70" workbookViewId="0"/>
  </sheetViews>
  <sheetFormatPr baseColWidth="10" defaultColWidth="11" defaultRowHeight="12.6" x14ac:dyDescent="0.2"/>
  <cols>
    <col min="1" max="3" width="11" style="27"/>
    <col min="4" max="4" width="25.90625" style="27" customWidth="1"/>
    <col min="5" max="5" width="25.453125" style="27" customWidth="1"/>
    <col min="6" max="6" width="13.26953125" style="27" customWidth="1"/>
    <col min="7" max="7" width="13.26953125" style="28" customWidth="1"/>
    <col min="8" max="8" width="37.08984375" style="27" customWidth="1"/>
    <col min="9" max="11" width="13.26953125" style="27" customWidth="1"/>
    <col min="12" max="12" width="17.7265625" style="27" customWidth="1"/>
    <col min="13" max="13" width="26.453125" style="27" customWidth="1"/>
    <col min="14" max="14" width="21.90625" style="27" customWidth="1"/>
    <col min="15" max="16384" width="11" style="27"/>
  </cols>
  <sheetData>
    <row r="1" spans="1:15" customFormat="1" ht="9.6" customHeight="1" x14ac:dyDescent="0.2">
      <c r="G1" s="26"/>
    </row>
    <row r="2" spans="1:15" customFormat="1" ht="78.599999999999994" customHeight="1" x14ac:dyDescent="0.2">
      <c r="A2" s="210" t="s">
        <v>201</v>
      </c>
      <c r="B2" s="210"/>
      <c r="C2" s="210"/>
      <c r="D2" s="210"/>
      <c r="E2" s="210"/>
      <c r="F2" s="210"/>
      <c r="G2" s="210"/>
      <c r="H2" s="210"/>
      <c r="I2" s="210"/>
      <c r="J2" s="210"/>
      <c r="K2" s="210"/>
      <c r="L2" s="210"/>
      <c r="M2" s="210"/>
      <c r="N2" s="210"/>
    </row>
    <row r="4" spans="1:15" s="30" customFormat="1" ht="90.75" customHeight="1" x14ac:dyDescent="0.2">
      <c r="B4" s="211" t="s">
        <v>221</v>
      </c>
      <c r="C4" s="211"/>
      <c r="D4" s="211"/>
      <c r="E4" s="211"/>
      <c r="F4" s="211"/>
      <c r="G4" s="211"/>
      <c r="H4" s="211"/>
      <c r="I4" s="211"/>
      <c r="J4" s="211"/>
      <c r="K4" s="211"/>
      <c r="L4" s="211"/>
      <c r="M4" s="211"/>
      <c r="N4" s="211"/>
    </row>
    <row r="6" spans="1:15" s="67" customFormat="1" ht="28.2" x14ac:dyDescent="0.45">
      <c r="D6" s="213" t="s">
        <v>39</v>
      </c>
      <c r="E6" s="213"/>
      <c r="F6" s="213"/>
      <c r="G6" s="213"/>
      <c r="H6" s="213"/>
      <c r="I6" s="213"/>
      <c r="J6" s="213"/>
      <c r="K6" s="213"/>
      <c r="L6" s="213"/>
      <c r="M6" s="213"/>
      <c r="N6" s="213"/>
      <c r="O6" s="27"/>
    </row>
    <row r="7" spans="1:15" s="67" customFormat="1" x14ac:dyDescent="0.2">
      <c r="N7" s="76"/>
    </row>
    <row r="8" spans="1:15" s="67" customFormat="1" ht="13.8" x14ac:dyDescent="0.25">
      <c r="I8" s="29"/>
      <c r="N8" s="76"/>
    </row>
    <row r="9" spans="1:15" s="67" customFormat="1" ht="16.2" x14ac:dyDescent="0.3">
      <c r="E9" s="103" t="s">
        <v>189</v>
      </c>
      <c r="F9" s="208" t="s">
        <v>190</v>
      </c>
      <c r="G9" s="209"/>
      <c r="J9" s="103" t="s">
        <v>164</v>
      </c>
      <c r="K9" s="36"/>
      <c r="L9" s="36"/>
    </row>
    <row r="10" spans="1:15" s="67" customFormat="1" ht="16.2" x14ac:dyDescent="0.3">
      <c r="E10" s="103" t="s">
        <v>188</v>
      </c>
      <c r="F10" s="91" t="s">
        <v>208</v>
      </c>
      <c r="J10" s="103" t="s">
        <v>33</v>
      </c>
      <c r="K10" s="36"/>
      <c r="L10" s="36"/>
    </row>
    <row r="11" spans="1:15" s="67" customFormat="1" ht="16.2" x14ac:dyDescent="0.3">
      <c r="E11" s="66"/>
      <c r="H11" s="29"/>
      <c r="J11" s="103" t="s">
        <v>34</v>
      </c>
      <c r="K11" s="129"/>
      <c r="L11" s="36"/>
    </row>
    <row r="12" spans="1:15" s="67" customFormat="1" ht="13.8" x14ac:dyDescent="0.25">
      <c r="I12" s="29"/>
      <c r="J12" s="29"/>
    </row>
    <row r="13" spans="1:15" s="67" customFormat="1" ht="16.2" x14ac:dyDescent="0.3">
      <c r="E13" s="102" t="s">
        <v>30</v>
      </c>
      <c r="I13" s="98" t="s">
        <v>202</v>
      </c>
      <c r="J13" s="29"/>
    </row>
    <row r="14" spans="1:15" s="67" customFormat="1" ht="21.75" customHeight="1" x14ac:dyDescent="0.3">
      <c r="E14" s="103" t="s">
        <v>191</v>
      </c>
      <c r="F14" s="205"/>
      <c r="G14" s="206"/>
      <c r="I14" s="212" t="s">
        <v>222</v>
      </c>
      <c r="J14" s="212"/>
      <c r="K14" s="212"/>
      <c r="L14" s="212"/>
      <c r="M14" s="212"/>
      <c r="N14" s="212"/>
    </row>
    <row r="15" spans="1:15" s="67" customFormat="1" ht="16.2" x14ac:dyDescent="0.3">
      <c r="E15" s="103" t="s">
        <v>131</v>
      </c>
      <c r="F15" s="205"/>
      <c r="G15" s="206"/>
      <c r="I15" s="212"/>
      <c r="J15" s="212"/>
      <c r="K15" s="212"/>
      <c r="L15" s="212"/>
      <c r="M15" s="212"/>
      <c r="N15" s="212"/>
    </row>
    <row r="16" spans="1:15" s="67" customFormat="1" ht="16.2" x14ac:dyDescent="0.3">
      <c r="E16" s="103" t="s">
        <v>192</v>
      </c>
      <c r="F16" s="205"/>
      <c r="G16" s="206"/>
      <c r="I16" s="212"/>
      <c r="J16" s="212"/>
      <c r="K16" s="212"/>
      <c r="L16" s="212"/>
      <c r="M16" s="212"/>
      <c r="N16" s="212"/>
    </row>
    <row r="17" spans="5:14" s="67" customFormat="1" ht="16.2" x14ac:dyDescent="0.3">
      <c r="E17" s="103" t="s">
        <v>163</v>
      </c>
      <c r="F17" s="205"/>
      <c r="G17" s="206"/>
      <c r="I17" s="212"/>
      <c r="J17" s="212"/>
      <c r="K17" s="212"/>
      <c r="L17" s="212"/>
      <c r="M17" s="212"/>
      <c r="N17" s="212"/>
    </row>
    <row r="18" spans="5:14" s="67" customFormat="1" ht="16.2" x14ac:dyDescent="0.3">
      <c r="E18" s="103" t="s">
        <v>31</v>
      </c>
      <c r="F18" s="205"/>
      <c r="G18" s="206"/>
      <c r="I18" s="212"/>
      <c r="J18" s="212"/>
      <c r="K18" s="212"/>
      <c r="L18" s="212"/>
      <c r="M18" s="212"/>
      <c r="N18" s="212"/>
    </row>
    <row r="19" spans="5:14" s="67" customFormat="1" ht="16.2" x14ac:dyDescent="0.3">
      <c r="E19" s="103" t="s">
        <v>32</v>
      </c>
      <c r="F19" s="205"/>
      <c r="G19" s="206"/>
      <c r="I19" s="212"/>
      <c r="J19" s="212"/>
      <c r="K19" s="212"/>
      <c r="L19" s="212"/>
      <c r="M19" s="212"/>
      <c r="N19" s="212"/>
    </row>
    <row r="20" spans="5:14" s="67" customFormat="1" ht="16.2" x14ac:dyDescent="0.3">
      <c r="E20" s="120" t="s">
        <v>186</v>
      </c>
      <c r="F20" s="205"/>
      <c r="G20" s="206"/>
      <c r="I20" s="212"/>
      <c r="J20" s="212"/>
      <c r="K20" s="212"/>
      <c r="L20" s="212"/>
      <c r="M20" s="212"/>
      <c r="N20" s="212"/>
    </row>
    <row r="21" spans="5:14" s="67" customFormat="1" ht="16.2" x14ac:dyDescent="0.3">
      <c r="E21" s="120" t="s">
        <v>187</v>
      </c>
      <c r="F21" s="205"/>
      <c r="G21" s="206"/>
      <c r="I21" s="212"/>
      <c r="J21" s="212"/>
      <c r="K21" s="212"/>
      <c r="L21" s="212"/>
      <c r="M21" s="212"/>
      <c r="N21" s="212"/>
    </row>
    <row r="22" spans="5:14" s="67" customFormat="1" ht="13.95" customHeight="1" x14ac:dyDescent="0.2">
      <c r="I22" s="212"/>
      <c r="J22" s="212"/>
      <c r="K22" s="212"/>
      <c r="L22" s="212"/>
      <c r="M22" s="212"/>
      <c r="N22" s="212"/>
    </row>
    <row r="23" spans="5:14" s="67" customFormat="1" ht="13.95" customHeight="1" x14ac:dyDescent="0.2">
      <c r="I23" s="212"/>
      <c r="J23" s="212"/>
      <c r="K23" s="212"/>
      <c r="L23" s="212"/>
      <c r="M23" s="212"/>
      <c r="N23" s="212"/>
    </row>
    <row r="24" spans="5:14" s="67" customFormat="1" ht="13.95" customHeight="1" x14ac:dyDescent="0.2">
      <c r="I24" s="212"/>
      <c r="J24" s="212"/>
      <c r="K24" s="212"/>
      <c r="L24" s="212"/>
      <c r="M24" s="212"/>
      <c r="N24" s="212"/>
    </row>
    <row r="25" spans="5:14" s="67" customFormat="1" ht="12.6" customHeight="1" x14ac:dyDescent="0.2">
      <c r="I25" s="212"/>
      <c r="J25" s="212"/>
      <c r="K25" s="212"/>
      <c r="L25" s="212"/>
      <c r="M25" s="212"/>
      <c r="N25" s="212"/>
    </row>
    <row r="26" spans="5:14" s="67" customFormat="1" x14ac:dyDescent="0.2"/>
    <row r="27" spans="5:14" s="67" customFormat="1" x14ac:dyDescent="0.2">
      <c r="M27" s="76"/>
    </row>
    <row r="28" spans="5:14" s="67" customFormat="1" ht="16.2" x14ac:dyDescent="0.3">
      <c r="F28" s="33" t="s">
        <v>40</v>
      </c>
      <c r="G28" s="34" t="s">
        <v>41</v>
      </c>
      <c r="J28" s="119" t="s">
        <v>178</v>
      </c>
      <c r="K28" s="119"/>
      <c r="M28" s="76"/>
    </row>
    <row r="29" spans="5:14" s="67" customFormat="1" ht="16.2" x14ac:dyDescent="0.3">
      <c r="G29" s="34" t="s">
        <v>42</v>
      </c>
      <c r="J29" s="116">
        <v>5</v>
      </c>
      <c r="K29" s="116"/>
      <c r="M29" s="76"/>
    </row>
    <row r="30" spans="5:14" s="67" customFormat="1" ht="16.2" x14ac:dyDescent="0.3">
      <c r="G30" s="34" t="s">
        <v>43</v>
      </c>
      <c r="J30" s="117" t="s">
        <v>172</v>
      </c>
      <c r="K30" s="117"/>
      <c r="M30" s="76"/>
    </row>
    <row r="31" spans="5:14" s="67" customFormat="1" x14ac:dyDescent="0.2">
      <c r="G31" s="91" t="s">
        <v>179</v>
      </c>
      <c r="J31" s="130">
        <v>7460.64</v>
      </c>
      <c r="K31" s="116"/>
      <c r="M31" s="76"/>
    </row>
    <row r="32" spans="5:14" s="67" customFormat="1" x14ac:dyDescent="0.2">
      <c r="G32" s="67" t="s">
        <v>44</v>
      </c>
      <c r="J32" s="116"/>
      <c r="K32" s="116"/>
      <c r="M32" s="76"/>
    </row>
    <row r="33" spans="6:14" s="67" customFormat="1" x14ac:dyDescent="0.2">
      <c r="G33" s="67" t="s">
        <v>46</v>
      </c>
      <c r="J33" s="116">
        <v>3.28</v>
      </c>
      <c r="K33" s="116"/>
      <c r="M33" s="76"/>
    </row>
    <row r="34" spans="6:14" s="67" customFormat="1" x14ac:dyDescent="0.2">
      <c r="G34" s="67" t="s">
        <v>47</v>
      </c>
      <c r="J34" s="118">
        <v>0.5</v>
      </c>
      <c r="K34" s="118"/>
      <c r="M34" s="76"/>
    </row>
    <row r="35" spans="6:14" s="67" customFormat="1" x14ac:dyDescent="0.2">
      <c r="M35" s="76"/>
    </row>
    <row r="36" spans="6:14" s="67" customFormat="1" x14ac:dyDescent="0.2">
      <c r="F36" s="194" t="s">
        <v>48</v>
      </c>
      <c r="G36" s="77" t="s">
        <v>49</v>
      </c>
      <c r="H36" s="78"/>
      <c r="I36" s="78"/>
      <c r="J36" s="78"/>
      <c r="K36" s="78"/>
      <c r="L36" s="78"/>
      <c r="M36" s="79"/>
      <c r="N36" s="78"/>
    </row>
    <row r="37" spans="6:14" s="67" customFormat="1" x14ac:dyDescent="0.2">
      <c r="F37" s="194"/>
      <c r="G37" s="77" t="s">
        <v>50</v>
      </c>
      <c r="H37" s="78"/>
      <c r="I37" s="78"/>
      <c r="J37" s="78"/>
      <c r="K37" s="78"/>
      <c r="L37" s="78"/>
      <c r="M37" s="79"/>
      <c r="N37" s="78"/>
    </row>
    <row r="38" spans="6:14" s="67" customFormat="1" x14ac:dyDescent="0.2">
      <c r="F38" s="194"/>
      <c r="G38" s="77" t="s">
        <v>51</v>
      </c>
      <c r="H38" s="78"/>
      <c r="I38" s="78"/>
      <c r="J38" s="78"/>
      <c r="K38" s="78"/>
      <c r="L38" s="78"/>
      <c r="M38" s="79"/>
      <c r="N38" s="78"/>
    </row>
    <row r="39" spans="6:14" s="67" customFormat="1" x14ac:dyDescent="0.2">
      <c r="F39" s="194"/>
      <c r="G39" s="104" t="s">
        <v>223</v>
      </c>
      <c r="H39" s="78"/>
      <c r="I39" s="78"/>
      <c r="J39" s="78"/>
      <c r="K39" s="78"/>
      <c r="L39" s="78"/>
      <c r="M39" s="79"/>
      <c r="N39" s="78"/>
    </row>
    <row r="40" spans="6:14" s="67" customFormat="1" x14ac:dyDescent="0.2">
      <c r="F40" s="194"/>
      <c r="G40" s="104" t="s">
        <v>224</v>
      </c>
      <c r="H40" s="78"/>
      <c r="I40" s="78"/>
      <c r="J40" s="78"/>
      <c r="K40" s="78"/>
      <c r="L40" s="78"/>
      <c r="M40" s="79"/>
      <c r="N40" s="78"/>
    </row>
    <row r="41" spans="6:14" s="67" customFormat="1" x14ac:dyDescent="0.2">
      <c r="F41" s="194"/>
      <c r="G41" s="77" t="s">
        <v>52</v>
      </c>
      <c r="H41" s="78"/>
      <c r="I41" s="78"/>
      <c r="J41" s="78"/>
      <c r="K41" s="78"/>
      <c r="L41" s="78"/>
      <c r="M41" s="79"/>
      <c r="N41" s="78"/>
    </row>
    <row r="42" spans="6:14" s="67" customFormat="1" x14ac:dyDescent="0.2">
      <c r="F42" s="194"/>
      <c r="G42" s="104" t="s">
        <v>225</v>
      </c>
      <c r="H42" s="78"/>
      <c r="I42" s="78"/>
      <c r="J42" s="78"/>
      <c r="K42" s="78"/>
      <c r="L42" s="78"/>
      <c r="M42" s="79"/>
      <c r="N42" s="78"/>
    </row>
    <row r="43" spans="6:14" s="67" customFormat="1" x14ac:dyDescent="0.2">
      <c r="F43" s="194"/>
      <c r="G43" s="77" t="s">
        <v>53</v>
      </c>
      <c r="H43" s="78"/>
      <c r="I43" s="78"/>
      <c r="J43" s="78"/>
      <c r="K43" s="78"/>
      <c r="L43" s="78"/>
      <c r="M43" s="79"/>
      <c r="N43" s="78"/>
    </row>
    <row r="44" spans="6:14" s="67" customFormat="1" x14ac:dyDescent="0.2">
      <c r="F44" s="194"/>
      <c r="G44" s="77" t="s">
        <v>54</v>
      </c>
      <c r="H44" s="78"/>
      <c r="I44" s="78"/>
      <c r="J44" s="78"/>
      <c r="K44" s="78"/>
      <c r="L44" s="78"/>
      <c r="M44" s="79"/>
      <c r="N44" s="78"/>
    </row>
    <row r="45" spans="6:14" s="67" customFormat="1" x14ac:dyDescent="0.2">
      <c r="F45" s="194"/>
      <c r="G45" s="77" t="s">
        <v>55</v>
      </c>
      <c r="H45" s="78"/>
      <c r="I45" s="78"/>
      <c r="J45" s="78"/>
      <c r="K45" s="78"/>
      <c r="L45" s="78"/>
      <c r="M45" s="79"/>
      <c r="N45" s="78"/>
    </row>
    <row r="46" spans="6:14" s="67" customFormat="1" x14ac:dyDescent="0.2">
      <c r="F46" s="194"/>
      <c r="G46" s="77" t="s">
        <v>56</v>
      </c>
      <c r="H46" s="78"/>
      <c r="I46" s="78"/>
      <c r="J46" s="78"/>
      <c r="K46" s="78"/>
      <c r="L46" s="78"/>
      <c r="M46" s="79"/>
      <c r="N46" s="78"/>
    </row>
    <row r="47" spans="6:14" s="67" customFormat="1" x14ac:dyDescent="0.2">
      <c r="F47" s="194"/>
      <c r="G47" s="136" t="s">
        <v>226</v>
      </c>
      <c r="H47" s="78"/>
      <c r="I47" s="78"/>
      <c r="J47" s="78"/>
      <c r="K47" s="78"/>
      <c r="L47" s="78"/>
      <c r="M47" s="79"/>
      <c r="N47" s="78"/>
    </row>
    <row r="48" spans="6:14" s="67" customFormat="1" x14ac:dyDescent="0.2"/>
    <row r="49" spans="4:15" s="67" customFormat="1" x14ac:dyDescent="0.2">
      <c r="F49" s="195" t="s">
        <v>58</v>
      </c>
      <c r="G49" s="104" t="s">
        <v>227</v>
      </c>
      <c r="H49" s="78"/>
      <c r="I49" s="78"/>
      <c r="J49" s="78"/>
      <c r="K49" s="78"/>
      <c r="L49" s="78"/>
      <c r="M49" s="79"/>
      <c r="N49" s="78"/>
    </row>
    <row r="50" spans="4:15" s="67" customFormat="1" x14ac:dyDescent="0.2">
      <c r="F50" s="195"/>
      <c r="G50" s="104" t="s">
        <v>228</v>
      </c>
      <c r="H50" s="78"/>
      <c r="I50" s="78"/>
      <c r="J50" s="78"/>
      <c r="K50" s="78"/>
      <c r="L50" s="78"/>
      <c r="M50" s="79"/>
      <c r="N50" s="78"/>
    </row>
    <row r="51" spans="4:15" s="67" customFormat="1" x14ac:dyDescent="0.2">
      <c r="F51" s="195"/>
      <c r="G51" s="104" t="s">
        <v>229</v>
      </c>
      <c r="H51" s="78"/>
      <c r="I51" s="78"/>
      <c r="J51" s="78"/>
      <c r="K51" s="78"/>
      <c r="L51" s="78"/>
      <c r="M51" s="79"/>
      <c r="N51" s="78"/>
    </row>
    <row r="52" spans="4:15" s="67" customFormat="1" x14ac:dyDescent="0.2">
      <c r="F52" s="195"/>
      <c r="G52" s="77" t="s">
        <v>59</v>
      </c>
      <c r="H52" s="78"/>
      <c r="I52" s="78"/>
      <c r="J52" s="78"/>
      <c r="K52" s="78"/>
      <c r="L52" s="78"/>
      <c r="M52" s="79"/>
      <c r="N52" s="78"/>
    </row>
    <row r="53" spans="4:15" s="67" customFormat="1" x14ac:dyDescent="0.2"/>
    <row r="54" spans="4:15" s="67" customFormat="1" x14ac:dyDescent="0.2">
      <c r="O54" s="76"/>
    </row>
    <row r="55" spans="4:15" s="67" customFormat="1" ht="16.2" x14ac:dyDescent="0.3">
      <c r="J55" s="38" t="s">
        <v>203</v>
      </c>
      <c r="N55" s="39">
        <f>J33</f>
        <v>3.28</v>
      </c>
    </row>
    <row r="56" spans="4:15" s="67" customFormat="1" x14ac:dyDescent="0.2">
      <c r="O56" s="76"/>
    </row>
    <row r="57" spans="4:15" s="67" customFormat="1" ht="25.2" x14ac:dyDescent="0.2">
      <c r="D57" s="40" t="s">
        <v>60</v>
      </c>
      <c r="E57" s="40" t="s">
        <v>61</v>
      </c>
      <c r="F57" s="41" t="s">
        <v>62</v>
      </c>
      <c r="G57" s="41" t="s">
        <v>63</v>
      </c>
      <c r="H57" s="42" t="s">
        <v>64</v>
      </c>
      <c r="I57" s="42" t="s">
        <v>65</v>
      </c>
      <c r="J57" s="42"/>
      <c r="K57" s="42" t="s">
        <v>66</v>
      </c>
      <c r="L57" s="42" t="s">
        <v>154</v>
      </c>
      <c r="M57" s="42" t="s">
        <v>165</v>
      </c>
      <c r="N57" s="43" t="s">
        <v>166</v>
      </c>
    </row>
    <row r="58" spans="4:15" s="67" customFormat="1" x14ac:dyDescent="0.2">
      <c r="N58" s="76"/>
    </row>
    <row r="59" spans="4:15" s="67" customFormat="1" x14ac:dyDescent="0.2">
      <c r="D59" s="191" t="s">
        <v>67</v>
      </c>
      <c r="E59" s="44" t="s">
        <v>68</v>
      </c>
      <c r="F59" s="45" t="s">
        <v>69</v>
      </c>
      <c r="G59" s="80" t="s">
        <v>70</v>
      </c>
      <c r="H59" s="80"/>
      <c r="I59" s="81" t="s">
        <v>71</v>
      </c>
      <c r="J59" s="82"/>
      <c r="K59" s="81">
        <v>0</v>
      </c>
      <c r="L59" s="83">
        <v>1000</v>
      </c>
      <c r="M59" s="83">
        <f>L59*K59</f>
        <v>0</v>
      </c>
      <c r="N59" s="100">
        <f>M59*$N$55</f>
        <v>0</v>
      </c>
    </row>
    <row r="60" spans="4:15" s="67" customFormat="1" x14ac:dyDescent="0.2">
      <c r="D60" s="191"/>
      <c r="E60" s="44"/>
      <c r="F60" s="45" t="s">
        <v>69</v>
      </c>
      <c r="G60" s="80" t="s">
        <v>72</v>
      </c>
      <c r="H60" s="80"/>
      <c r="I60" s="84" t="s">
        <v>73</v>
      </c>
      <c r="J60" s="85"/>
      <c r="K60" s="84">
        <v>0</v>
      </c>
      <c r="L60" s="86">
        <v>200</v>
      </c>
      <c r="M60" s="86">
        <f t="shared" ref="M60:M69" si="0">L60*K60</f>
        <v>0</v>
      </c>
      <c r="N60" s="101">
        <f t="shared" ref="N60:N69" si="1">M60*$N$55</f>
        <v>0</v>
      </c>
    </row>
    <row r="61" spans="4:15" s="67" customFormat="1" x14ac:dyDescent="0.2">
      <c r="D61" s="191"/>
      <c r="E61" s="44"/>
      <c r="F61" s="45" t="s">
        <v>69</v>
      </c>
      <c r="G61" s="80" t="s">
        <v>70</v>
      </c>
      <c r="H61" s="80"/>
      <c r="I61" s="84" t="s">
        <v>74</v>
      </c>
      <c r="J61" s="85"/>
      <c r="K61" s="84">
        <v>1</v>
      </c>
      <c r="L61" s="86">
        <v>1000</v>
      </c>
      <c r="M61" s="86">
        <f t="shared" si="0"/>
        <v>1000</v>
      </c>
      <c r="N61" s="101">
        <f t="shared" si="1"/>
        <v>3280</v>
      </c>
    </row>
    <row r="62" spans="4:15" s="67" customFormat="1" x14ac:dyDescent="0.2">
      <c r="D62" s="191"/>
      <c r="E62" s="44"/>
      <c r="F62" s="45" t="s">
        <v>69</v>
      </c>
      <c r="G62" s="80" t="s">
        <v>70</v>
      </c>
      <c r="H62" s="80"/>
      <c r="I62" s="84" t="s">
        <v>75</v>
      </c>
      <c r="J62" s="85"/>
      <c r="K62" s="97">
        <v>0</v>
      </c>
      <c r="L62" s="86">
        <v>200</v>
      </c>
      <c r="M62" s="86">
        <f t="shared" si="0"/>
        <v>0</v>
      </c>
      <c r="N62" s="101">
        <f t="shared" si="1"/>
        <v>0</v>
      </c>
    </row>
    <row r="63" spans="4:15" s="67" customFormat="1" x14ac:dyDescent="0.2">
      <c r="D63" s="191"/>
      <c r="E63" s="44"/>
      <c r="F63" s="45" t="s">
        <v>69</v>
      </c>
      <c r="G63" s="80" t="s">
        <v>72</v>
      </c>
      <c r="H63" s="80"/>
      <c r="I63" s="84" t="s">
        <v>76</v>
      </c>
      <c r="J63" s="85"/>
      <c r="K63" s="84"/>
      <c r="L63" s="86">
        <v>20</v>
      </c>
      <c r="M63" s="86">
        <f t="shared" si="0"/>
        <v>0</v>
      </c>
      <c r="N63" s="101">
        <f t="shared" si="1"/>
        <v>0</v>
      </c>
    </row>
    <row r="64" spans="4:15" s="67" customFormat="1" x14ac:dyDescent="0.2">
      <c r="D64" s="191"/>
      <c r="E64" s="44"/>
      <c r="F64" s="45" t="s">
        <v>69</v>
      </c>
      <c r="G64" s="80" t="s">
        <v>72</v>
      </c>
      <c r="H64" s="80"/>
      <c r="I64" s="84" t="s">
        <v>77</v>
      </c>
      <c r="J64" s="85"/>
      <c r="K64" s="97">
        <v>1</v>
      </c>
      <c r="L64" s="86">
        <v>20</v>
      </c>
      <c r="M64" s="86">
        <f t="shared" si="0"/>
        <v>20</v>
      </c>
      <c r="N64" s="101">
        <f t="shared" si="1"/>
        <v>65.599999999999994</v>
      </c>
    </row>
    <row r="65" spans="4:14" s="67" customFormat="1" x14ac:dyDescent="0.2">
      <c r="D65" s="191"/>
      <c r="E65" s="44"/>
      <c r="F65" s="45" t="s">
        <v>69</v>
      </c>
      <c r="G65" s="80" t="s">
        <v>70</v>
      </c>
      <c r="H65" s="80"/>
      <c r="I65" s="84" t="s">
        <v>78</v>
      </c>
      <c r="J65" s="85"/>
      <c r="K65" s="97">
        <v>1</v>
      </c>
      <c r="L65" s="86">
        <v>300</v>
      </c>
      <c r="M65" s="86">
        <f t="shared" si="0"/>
        <v>300</v>
      </c>
      <c r="N65" s="101">
        <f t="shared" si="1"/>
        <v>983.99999999999989</v>
      </c>
    </row>
    <row r="66" spans="4:14" s="67" customFormat="1" x14ac:dyDescent="0.2">
      <c r="D66" s="191"/>
      <c r="E66" s="44"/>
      <c r="F66" s="45" t="s">
        <v>69</v>
      </c>
      <c r="G66" s="80" t="s">
        <v>70</v>
      </c>
      <c r="H66" s="80"/>
      <c r="I66" s="84" t="s">
        <v>79</v>
      </c>
      <c r="J66" s="85"/>
      <c r="K66" s="97">
        <v>0</v>
      </c>
      <c r="L66" s="86"/>
      <c r="M66" s="86">
        <f t="shared" si="0"/>
        <v>0</v>
      </c>
      <c r="N66" s="101">
        <f t="shared" si="1"/>
        <v>0</v>
      </c>
    </row>
    <row r="67" spans="4:14" s="67" customFormat="1" x14ac:dyDescent="0.2">
      <c r="D67" s="191"/>
      <c r="E67" s="44"/>
      <c r="F67" s="45"/>
      <c r="G67" s="80" t="s">
        <v>70</v>
      </c>
      <c r="H67" s="80"/>
      <c r="I67" s="84" t="s">
        <v>80</v>
      </c>
      <c r="J67" s="85"/>
      <c r="K67" s="97">
        <v>1</v>
      </c>
      <c r="L67" s="86">
        <v>500</v>
      </c>
      <c r="M67" s="86">
        <f t="shared" si="0"/>
        <v>500</v>
      </c>
      <c r="N67" s="101">
        <f t="shared" si="1"/>
        <v>1640</v>
      </c>
    </row>
    <row r="68" spans="4:14" s="67" customFormat="1" x14ac:dyDescent="0.2">
      <c r="D68" s="191"/>
      <c r="E68" s="44"/>
      <c r="F68" s="45"/>
      <c r="G68" s="80" t="s">
        <v>70</v>
      </c>
      <c r="H68" s="80"/>
      <c r="I68" s="84" t="s">
        <v>81</v>
      </c>
      <c r="J68" s="85"/>
      <c r="K68" s="84"/>
      <c r="L68" s="86"/>
      <c r="M68" s="86">
        <f t="shared" si="0"/>
        <v>0</v>
      </c>
      <c r="N68" s="101">
        <f t="shared" si="1"/>
        <v>0</v>
      </c>
    </row>
    <row r="69" spans="4:14" s="67" customFormat="1" x14ac:dyDescent="0.2">
      <c r="D69" s="191"/>
      <c r="E69" s="44"/>
      <c r="F69" s="45"/>
      <c r="G69" s="80"/>
      <c r="H69" s="80"/>
      <c r="I69" s="87" t="s">
        <v>82</v>
      </c>
      <c r="J69" s="85"/>
      <c r="K69" s="97">
        <v>3</v>
      </c>
      <c r="L69" s="86">
        <v>50</v>
      </c>
      <c r="M69" s="86">
        <f t="shared" si="0"/>
        <v>150</v>
      </c>
      <c r="N69" s="101">
        <f t="shared" si="1"/>
        <v>491.99999999999994</v>
      </c>
    </row>
    <row r="70" spans="4:14" s="33" customFormat="1" x14ac:dyDescent="0.2">
      <c r="D70" s="191"/>
      <c r="E70" s="48"/>
      <c r="F70" s="49"/>
      <c r="G70" s="50"/>
      <c r="H70" s="48"/>
      <c r="I70" s="51" t="s">
        <v>83</v>
      </c>
      <c r="J70" s="51"/>
      <c r="K70" s="51"/>
      <c r="L70" s="52">
        <f>SUM(L59:L69)</f>
        <v>3290</v>
      </c>
      <c r="M70" s="52">
        <f>SUM(M59:M68)</f>
        <v>1820</v>
      </c>
      <c r="N70" s="53">
        <f>SUM(N59:N68)</f>
        <v>5969.5999999999995</v>
      </c>
    </row>
    <row r="71" spans="4:14" s="67" customFormat="1" x14ac:dyDescent="0.2">
      <c r="D71" s="191"/>
      <c r="E71" s="1"/>
      <c r="F71" s="54"/>
      <c r="G71" s="55"/>
      <c r="L71" s="88"/>
      <c r="M71" s="88"/>
      <c r="N71" s="76"/>
    </row>
    <row r="72" spans="4:14" s="67" customFormat="1" x14ac:dyDescent="0.2">
      <c r="D72" s="191"/>
      <c r="E72" s="44" t="s">
        <v>84</v>
      </c>
      <c r="F72" s="45" t="s">
        <v>85</v>
      </c>
      <c r="G72" s="80" t="s">
        <v>72</v>
      </c>
      <c r="H72" s="44" t="s">
        <v>86</v>
      </c>
      <c r="I72" s="94" t="s">
        <v>180</v>
      </c>
      <c r="J72" s="82"/>
      <c r="K72" s="81">
        <v>4</v>
      </c>
      <c r="L72" s="83">
        <v>335</v>
      </c>
      <c r="M72" s="83">
        <f>L72*K72</f>
        <v>1340</v>
      </c>
      <c r="N72" s="100">
        <f t="shared" ref="N72:N77" si="2">M72*$N$55</f>
        <v>4395.2</v>
      </c>
    </row>
    <row r="73" spans="4:14" s="67" customFormat="1" x14ac:dyDescent="0.2">
      <c r="D73" s="191"/>
      <c r="E73" s="44"/>
      <c r="F73" s="45" t="s">
        <v>85</v>
      </c>
      <c r="G73" s="80" t="s">
        <v>72</v>
      </c>
      <c r="H73" s="80"/>
      <c r="I73" s="91" t="s">
        <v>181</v>
      </c>
      <c r="J73" s="85"/>
      <c r="K73" s="67">
        <v>1</v>
      </c>
      <c r="L73" s="88">
        <v>500</v>
      </c>
      <c r="M73" s="88">
        <f t="shared" ref="M73:M77" si="3">L73*K73</f>
        <v>500</v>
      </c>
      <c r="N73" s="101">
        <f t="shared" si="2"/>
        <v>1640</v>
      </c>
    </row>
    <row r="74" spans="4:14" s="67" customFormat="1" x14ac:dyDescent="0.2">
      <c r="D74" s="191"/>
      <c r="E74" s="44"/>
      <c r="F74" s="45" t="s">
        <v>85</v>
      </c>
      <c r="G74" s="80" t="s">
        <v>72</v>
      </c>
      <c r="H74" s="80"/>
      <c r="I74" s="91" t="s">
        <v>182</v>
      </c>
      <c r="J74" s="85"/>
      <c r="K74" s="67">
        <v>1</v>
      </c>
      <c r="L74" s="88">
        <v>1975</v>
      </c>
      <c r="M74" s="88">
        <f t="shared" si="3"/>
        <v>1975</v>
      </c>
      <c r="N74" s="101">
        <f t="shared" si="2"/>
        <v>6478</v>
      </c>
    </row>
    <row r="75" spans="4:14" s="67" customFormat="1" x14ac:dyDescent="0.2">
      <c r="D75" s="191"/>
      <c r="E75" s="44"/>
      <c r="F75" s="45"/>
      <c r="G75" s="80"/>
      <c r="H75" s="80"/>
      <c r="I75" s="67" t="s">
        <v>90</v>
      </c>
      <c r="J75" s="85"/>
      <c r="K75" s="67">
        <v>5</v>
      </c>
      <c r="L75" s="88">
        <v>20</v>
      </c>
      <c r="M75" s="88">
        <f t="shared" si="3"/>
        <v>100</v>
      </c>
      <c r="N75" s="101">
        <f t="shared" si="2"/>
        <v>328</v>
      </c>
    </row>
    <row r="76" spans="4:14" s="67" customFormat="1" ht="4.2" customHeight="1" x14ac:dyDescent="0.2">
      <c r="D76" s="191"/>
      <c r="E76" s="44"/>
      <c r="F76" s="45"/>
      <c r="G76" s="80"/>
      <c r="H76" s="80"/>
      <c r="K76" s="67">
        <v>5</v>
      </c>
      <c r="L76" s="88"/>
      <c r="M76" s="88">
        <f t="shared" si="3"/>
        <v>0</v>
      </c>
      <c r="N76" s="101">
        <f t="shared" si="2"/>
        <v>0</v>
      </c>
    </row>
    <row r="77" spans="4:14" s="67" customFormat="1" x14ac:dyDescent="0.2">
      <c r="D77" s="191"/>
      <c r="E77" s="44"/>
      <c r="F77" s="45" t="s">
        <v>91</v>
      </c>
      <c r="G77" s="80"/>
      <c r="H77" s="44" t="s">
        <v>92</v>
      </c>
      <c r="I77" s="67" t="s">
        <v>93</v>
      </c>
      <c r="L77" s="88"/>
      <c r="M77" s="88">
        <f t="shared" si="3"/>
        <v>0</v>
      </c>
      <c r="N77" s="101">
        <f t="shared" si="2"/>
        <v>0</v>
      </c>
    </row>
    <row r="78" spans="4:14" s="33" customFormat="1" x14ac:dyDescent="0.2">
      <c r="D78" s="191"/>
      <c r="E78" s="44"/>
      <c r="F78" s="45"/>
      <c r="G78" s="51"/>
      <c r="H78" s="48"/>
      <c r="I78" s="51" t="s">
        <v>83</v>
      </c>
      <c r="J78" s="51"/>
      <c r="K78" s="51"/>
      <c r="L78" s="56">
        <f>SUM(L72:L77)</f>
        <v>2830</v>
      </c>
      <c r="M78" s="56">
        <f>SUM(M72:M77)</f>
        <v>3915</v>
      </c>
      <c r="N78" s="53">
        <f>SUM(N72:N77)</f>
        <v>12841.2</v>
      </c>
    </row>
    <row r="79" spans="4:14" s="67" customFormat="1" x14ac:dyDescent="0.2">
      <c r="D79" s="191"/>
      <c r="E79" s="1"/>
      <c r="F79" s="1"/>
      <c r="L79" s="88"/>
      <c r="M79" s="88"/>
      <c r="N79" s="76"/>
    </row>
    <row r="80" spans="4:14" s="67" customFormat="1" x14ac:dyDescent="0.2">
      <c r="D80" s="191"/>
      <c r="E80" s="44" t="s">
        <v>94</v>
      </c>
      <c r="F80" s="45"/>
      <c r="G80" s="80"/>
      <c r="H80" s="44" t="s">
        <v>86</v>
      </c>
      <c r="I80" s="81" t="s">
        <v>95</v>
      </c>
      <c r="J80" s="82"/>
      <c r="K80" s="81">
        <f>J29</f>
        <v>5</v>
      </c>
      <c r="L80" s="83"/>
      <c r="M80" s="83">
        <f t="shared" ref="M80:M82" si="4">L80*K80</f>
        <v>0</v>
      </c>
      <c r="N80" s="100">
        <f t="shared" ref="N80:N83" si="5">M80*$N$55</f>
        <v>0</v>
      </c>
    </row>
    <row r="81" spans="4:14" s="67" customFormat="1" ht="4.95" customHeight="1" x14ac:dyDescent="0.2">
      <c r="D81" s="191"/>
      <c r="E81" s="44"/>
      <c r="F81" s="45"/>
      <c r="G81" s="80"/>
      <c r="H81" s="44"/>
      <c r="L81" s="88"/>
      <c r="M81" s="88">
        <f t="shared" si="4"/>
        <v>0</v>
      </c>
      <c r="N81" s="101">
        <f t="shared" si="5"/>
        <v>0</v>
      </c>
    </row>
    <row r="82" spans="4:14" s="67" customFormat="1" x14ac:dyDescent="0.2">
      <c r="D82" s="191"/>
      <c r="E82" s="44"/>
      <c r="F82" s="45" t="s">
        <v>96</v>
      </c>
      <c r="G82" s="80"/>
      <c r="H82" s="44" t="s">
        <v>92</v>
      </c>
      <c r="I82" s="67" t="s">
        <v>97</v>
      </c>
      <c r="K82" s="67">
        <v>1</v>
      </c>
      <c r="L82" s="88">
        <v>50</v>
      </c>
      <c r="M82" s="88">
        <f t="shared" si="4"/>
        <v>50</v>
      </c>
      <c r="N82" s="101">
        <f t="shared" si="5"/>
        <v>164</v>
      </c>
    </row>
    <row r="83" spans="4:14" s="67" customFormat="1" x14ac:dyDescent="0.2">
      <c r="D83" s="191"/>
      <c r="E83" s="44"/>
      <c r="F83" s="45"/>
      <c r="G83" s="57" t="s">
        <v>98</v>
      </c>
      <c r="H83" s="44"/>
      <c r="I83" s="67" t="s">
        <v>99</v>
      </c>
      <c r="K83" s="114">
        <v>0.16</v>
      </c>
      <c r="L83" s="88">
        <f>(L78+L70)*K83</f>
        <v>979.2</v>
      </c>
      <c r="M83" s="88">
        <f>L83</f>
        <v>979.2</v>
      </c>
      <c r="N83" s="101">
        <f t="shared" si="5"/>
        <v>3211.7759999999998</v>
      </c>
    </row>
    <row r="84" spans="4:14" s="33" customFormat="1" x14ac:dyDescent="0.2">
      <c r="D84" s="191"/>
      <c r="E84" s="44"/>
      <c r="F84" s="45"/>
      <c r="G84" s="51"/>
      <c r="H84" s="48"/>
      <c r="I84" s="51" t="s">
        <v>83</v>
      </c>
      <c r="J84" s="51"/>
      <c r="K84" s="51"/>
      <c r="L84" s="56">
        <f>SUM(L80:L83)</f>
        <v>1029.2</v>
      </c>
      <c r="M84" s="56">
        <f>SUM(M80:M83)</f>
        <v>1029.2</v>
      </c>
      <c r="N84" s="53">
        <f>SUM(N80:N83)</f>
        <v>3375.7759999999998</v>
      </c>
    </row>
    <row r="85" spans="4:14" s="67" customFormat="1" ht="5.4" customHeight="1" x14ac:dyDescent="0.2">
      <c r="E85" s="1"/>
      <c r="F85" s="1"/>
      <c r="L85" s="88"/>
      <c r="M85" s="88"/>
      <c r="N85" s="76"/>
    </row>
    <row r="86" spans="4:14" s="58" customFormat="1" ht="17.399999999999999" x14ac:dyDescent="0.3">
      <c r="I86" s="58" t="s">
        <v>137</v>
      </c>
      <c r="L86" s="59"/>
      <c r="M86" s="60">
        <f>M70+M78+M84</f>
        <v>6764.2</v>
      </c>
      <c r="N86" s="61">
        <f>N70+N78+N84</f>
        <v>22186.576000000001</v>
      </c>
    </row>
    <row r="87" spans="4:14" s="67" customFormat="1" x14ac:dyDescent="0.2">
      <c r="L87" s="88"/>
      <c r="M87" s="88"/>
      <c r="N87" s="76"/>
    </row>
    <row r="88" spans="4:14" s="1" customFormat="1" ht="17.399999999999999" x14ac:dyDescent="0.3">
      <c r="I88" s="1" t="s">
        <v>100</v>
      </c>
      <c r="L88" s="62"/>
      <c r="M88" s="63">
        <f>M86*J34</f>
        <v>3382.1</v>
      </c>
      <c r="N88" s="64"/>
    </row>
    <row r="89" spans="4:14" s="1" customFormat="1" x14ac:dyDescent="0.2">
      <c r="L89" s="62"/>
      <c r="M89" s="64"/>
      <c r="N89" s="64"/>
    </row>
    <row r="90" spans="4:14" s="67" customFormat="1" x14ac:dyDescent="0.2">
      <c r="L90" s="88"/>
      <c r="M90" s="88"/>
      <c r="N90" s="76"/>
    </row>
    <row r="91" spans="4:14" s="67" customFormat="1" x14ac:dyDescent="0.2">
      <c r="D91" s="191" t="s">
        <v>101</v>
      </c>
      <c r="E91" s="44" t="s">
        <v>102</v>
      </c>
      <c r="F91" s="45"/>
      <c r="G91" s="80"/>
      <c r="H91" s="44" t="s">
        <v>103</v>
      </c>
      <c r="I91" s="94" t="s">
        <v>183</v>
      </c>
      <c r="J91" s="82"/>
      <c r="K91" s="81">
        <v>5</v>
      </c>
      <c r="L91" s="83">
        <v>55</v>
      </c>
      <c r="M91" s="83">
        <f t="shared" ref="M91:M107" si="6">L91*K91</f>
        <v>275</v>
      </c>
      <c r="N91" s="100">
        <f>M91*$N$55</f>
        <v>902</v>
      </c>
    </row>
    <row r="92" spans="4:14" s="67" customFormat="1" x14ac:dyDescent="0.2">
      <c r="D92" s="191"/>
      <c r="E92" s="44"/>
      <c r="F92" s="45"/>
      <c r="G92" s="80"/>
      <c r="H92" s="44" t="s">
        <v>104</v>
      </c>
      <c r="L92" s="88"/>
      <c r="M92" s="88">
        <f t="shared" si="6"/>
        <v>0</v>
      </c>
      <c r="N92" s="101">
        <f t="shared" ref="N92:N107" si="7">M92*$N$55</f>
        <v>0</v>
      </c>
    </row>
    <row r="93" spans="4:14" s="67" customFormat="1" x14ac:dyDescent="0.2">
      <c r="D93" s="191"/>
      <c r="E93" s="44"/>
      <c r="F93" s="45"/>
      <c r="G93" s="80"/>
      <c r="H93" s="44" t="s">
        <v>105</v>
      </c>
      <c r="K93" s="67">
        <v>10</v>
      </c>
      <c r="L93" s="88">
        <v>6</v>
      </c>
      <c r="M93" s="88">
        <f t="shared" si="6"/>
        <v>60</v>
      </c>
      <c r="N93" s="101">
        <f t="shared" si="7"/>
        <v>196.79999999999998</v>
      </c>
    </row>
    <row r="94" spans="4:14" s="67" customFormat="1" x14ac:dyDescent="0.2">
      <c r="D94" s="191"/>
      <c r="E94" s="44"/>
      <c r="F94" s="45"/>
      <c r="G94" s="80"/>
      <c r="H94" s="44" t="s">
        <v>106</v>
      </c>
      <c r="K94" s="67">
        <v>5</v>
      </c>
      <c r="L94" s="88">
        <v>5</v>
      </c>
      <c r="M94" s="88">
        <f t="shared" si="6"/>
        <v>25</v>
      </c>
      <c r="N94" s="101">
        <f t="shared" si="7"/>
        <v>82</v>
      </c>
    </row>
    <row r="95" spans="4:14" s="67" customFormat="1" x14ac:dyDescent="0.2">
      <c r="D95" s="191"/>
      <c r="E95" s="44"/>
      <c r="F95" s="45"/>
      <c r="G95" s="80"/>
      <c r="H95" s="44" t="s">
        <v>107</v>
      </c>
      <c r="L95" s="88"/>
      <c r="M95" s="88">
        <f t="shared" si="6"/>
        <v>0</v>
      </c>
      <c r="N95" s="101">
        <f t="shared" si="7"/>
        <v>0</v>
      </c>
    </row>
    <row r="96" spans="4:14" s="67" customFormat="1" x14ac:dyDescent="0.2">
      <c r="D96" s="191"/>
      <c r="E96" s="44"/>
      <c r="F96" s="45"/>
      <c r="G96" s="80"/>
      <c r="H96" s="44" t="s">
        <v>108</v>
      </c>
      <c r="L96" s="88"/>
      <c r="M96" s="88">
        <f t="shared" si="6"/>
        <v>0</v>
      </c>
      <c r="N96" s="101">
        <f t="shared" si="7"/>
        <v>0</v>
      </c>
    </row>
    <row r="97" spans="4:14" s="67" customFormat="1" x14ac:dyDescent="0.2">
      <c r="D97" s="191"/>
      <c r="E97" s="44"/>
      <c r="F97" s="45"/>
      <c r="G97" s="80"/>
      <c r="H97" s="44" t="s">
        <v>109</v>
      </c>
      <c r="L97" s="88"/>
      <c r="M97" s="88">
        <f t="shared" si="6"/>
        <v>0</v>
      </c>
      <c r="N97" s="101">
        <f t="shared" si="7"/>
        <v>0</v>
      </c>
    </row>
    <row r="98" spans="4:14" s="67" customFormat="1" x14ac:dyDescent="0.2">
      <c r="D98" s="191"/>
      <c r="E98" s="44"/>
      <c r="F98" s="45"/>
      <c r="G98" s="80"/>
      <c r="H98" s="44" t="s">
        <v>110</v>
      </c>
      <c r="I98" s="131" t="s">
        <v>111</v>
      </c>
      <c r="L98" s="88"/>
      <c r="M98" s="88">
        <f t="shared" si="6"/>
        <v>0</v>
      </c>
      <c r="N98" s="101">
        <f t="shared" si="7"/>
        <v>0</v>
      </c>
    </row>
    <row r="99" spans="4:14" s="67" customFormat="1" x14ac:dyDescent="0.2">
      <c r="D99" s="191"/>
      <c r="E99" s="44"/>
      <c r="F99" s="45"/>
      <c r="G99" s="80"/>
      <c r="H99" s="44" t="s">
        <v>112</v>
      </c>
      <c r="L99" s="88"/>
      <c r="M99" s="88">
        <f t="shared" si="6"/>
        <v>0</v>
      </c>
      <c r="N99" s="101">
        <f t="shared" si="7"/>
        <v>0</v>
      </c>
    </row>
    <row r="100" spans="4:14" s="67" customFormat="1" x14ac:dyDescent="0.2">
      <c r="D100" s="191"/>
      <c r="E100" s="44"/>
      <c r="F100" s="45"/>
      <c r="G100" s="80"/>
      <c r="H100" s="44" t="s">
        <v>113</v>
      </c>
      <c r="L100" s="88"/>
      <c r="M100" s="88">
        <f t="shared" si="6"/>
        <v>0</v>
      </c>
      <c r="N100" s="101">
        <f t="shared" si="7"/>
        <v>0</v>
      </c>
    </row>
    <row r="101" spans="4:14" s="67" customFormat="1" x14ac:dyDescent="0.2">
      <c r="D101" s="191"/>
      <c r="E101" s="44"/>
      <c r="F101" s="45"/>
      <c r="G101" s="80"/>
      <c r="H101" s="44" t="s">
        <v>114</v>
      </c>
      <c r="L101" s="88"/>
      <c r="M101" s="88">
        <f t="shared" si="6"/>
        <v>0</v>
      </c>
      <c r="N101" s="101">
        <f t="shared" si="7"/>
        <v>0</v>
      </c>
    </row>
    <row r="102" spans="4:14" s="67" customFormat="1" x14ac:dyDescent="0.2">
      <c r="D102" s="191"/>
      <c r="E102" s="44"/>
      <c r="F102" s="45"/>
      <c r="G102" s="80"/>
      <c r="H102" s="44" t="s">
        <v>115</v>
      </c>
      <c r="L102" s="88"/>
      <c r="M102" s="88">
        <f t="shared" si="6"/>
        <v>0</v>
      </c>
      <c r="N102" s="101">
        <f t="shared" si="7"/>
        <v>0</v>
      </c>
    </row>
    <row r="103" spans="4:14" s="67" customFormat="1" x14ac:dyDescent="0.2">
      <c r="D103" s="191"/>
      <c r="E103" s="44"/>
      <c r="F103" s="45"/>
      <c r="G103" s="80"/>
      <c r="H103" s="44" t="s">
        <v>116</v>
      </c>
      <c r="L103" s="88"/>
      <c r="M103" s="88">
        <f t="shared" si="6"/>
        <v>0</v>
      </c>
      <c r="N103" s="101">
        <f t="shared" si="7"/>
        <v>0</v>
      </c>
    </row>
    <row r="104" spans="4:14" s="67" customFormat="1" x14ac:dyDescent="0.2">
      <c r="D104" s="191"/>
      <c r="E104" s="44"/>
      <c r="F104" s="45"/>
      <c r="G104" s="80"/>
      <c r="H104" s="44" t="s">
        <v>117</v>
      </c>
      <c r="L104" s="88"/>
      <c r="M104" s="88">
        <f t="shared" si="6"/>
        <v>0</v>
      </c>
      <c r="N104" s="101">
        <f t="shared" si="7"/>
        <v>0</v>
      </c>
    </row>
    <row r="105" spans="4:14" s="67" customFormat="1" x14ac:dyDescent="0.2">
      <c r="D105" s="191"/>
      <c r="E105" s="44"/>
      <c r="F105" s="45"/>
      <c r="G105" s="80"/>
      <c r="H105" s="44" t="s">
        <v>118</v>
      </c>
      <c r="L105" s="88"/>
      <c r="M105" s="88">
        <f t="shared" si="6"/>
        <v>0</v>
      </c>
      <c r="N105" s="101">
        <f t="shared" si="7"/>
        <v>0</v>
      </c>
    </row>
    <row r="106" spans="4:14" s="67" customFormat="1" x14ac:dyDescent="0.2">
      <c r="D106" s="191"/>
      <c r="E106" s="44"/>
      <c r="F106" s="45"/>
      <c r="G106" s="80"/>
      <c r="H106" s="44" t="s">
        <v>119</v>
      </c>
      <c r="L106" s="88"/>
      <c r="M106" s="88">
        <f t="shared" si="6"/>
        <v>0</v>
      </c>
      <c r="N106" s="101">
        <f t="shared" si="7"/>
        <v>0</v>
      </c>
    </row>
    <row r="107" spans="4:14" s="67" customFormat="1" ht="13.2" thickBot="1" x14ac:dyDescent="0.25">
      <c r="D107" s="191"/>
      <c r="E107" s="44"/>
      <c r="F107" s="45"/>
      <c r="G107" s="80"/>
      <c r="H107" s="44" t="s">
        <v>120</v>
      </c>
      <c r="I107" s="89"/>
      <c r="J107" s="89"/>
      <c r="K107" s="89"/>
      <c r="L107" s="90"/>
      <c r="M107" s="90">
        <f t="shared" si="6"/>
        <v>0</v>
      </c>
      <c r="N107" s="115">
        <f t="shared" si="7"/>
        <v>0</v>
      </c>
    </row>
    <row r="108" spans="4:14" s="67" customFormat="1" ht="5.4" customHeight="1" x14ac:dyDescent="0.2">
      <c r="D108" s="191"/>
      <c r="L108" s="88"/>
      <c r="M108" s="88"/>
      <c r="N108" s="76"/>
    </row>
    <row r="109" spans="4:14" s="67" customFormat="1" ht="13.2" thickBot="1" x14ac:dyDescent="0.25">
      <c r="D109" s="191"/>
      <c r="E109" s="44" t="s">
        <v>121</v>
      </c>
      <c r="F109" s="45"/>
      <c r="G109" s="80"/>
      <c r="H109" s="44"/>
      <c r="I109" s="89"/>
      <c r="J109" s="89"/>
      <c r="K109" s="89"/>
      <c r="L109" s="90"/>
      <c r="M109" s="90"/>
      <c r="N109" s="65"/>
    </row>
    <row r="110" spans="4:14" s="67" customFormat="1" ht="4.2" customHeight="1" x14ac:dyDescent="0.2">
      <c r="D110" s="191"/>
      <c r="L110" s="88"/>
      <c r="M110" s="88"/>
      <c r="N110" s="76"/>
    </row>
    <row r="111" spans="4:14" s="67" customFormat="1" x14ac:dyDescent="0.2">
      <c r="D111" s="191"/>
      <c r="E111" s="44" t="s">
        <v>122</v>
      </c>
      <c r="F111" s="45" t="s">
        <v>123</v>
      </c>
      <c r="G111" s="80"/>
      <c r="H111" s="44" t="s">
        <v>124</v>
      </c>
      <c r="I111" s="81"/>
      <c r="J111" s="82"/>
      <c r="K111" s="81"/>
      <c r="L111" s="83"/>
      <c r="M111" s="83"/>
      <c r="N111" s="46"/>
    </row>
    <row r="112" spans="4:14" s="67" customFormat="1" x14ac:dyDescent="0.2">
      <c r="D112" s="191"/>
      <c r="E112" s="44"/>
      <c r="F112" s="45" t="s">
        <v>123</v>
      </c>
      <c r="G112" s="80"/>
      <c r="H112" s="44" t="s">
        <v>125</v>
      </c>
      <c r="N112" s="47"/>
    </row>
    <row r="113" spans="4:14" s="67" customFormat="1" x14ac:dyDescent="0.2">
      <c r="D113" s="191"/>
      <c r="E113" s="44"/>
      <c r="F113" s="45" t="s">
        <v>123</v>
      </c>
      <c r="G113" s="80"/>
      <c r="H113" s="44" t="s">
        <v>129</v>
      </c>
      <c r="N113" s="47"/>
    </row>
    <row r="114" spans="4:14" s="67" customFormat="1" x14ac:dyDescent="0.2">
      <c r="D114" s="191"/>
      <c r="E114" s="44"/>
      <c r="F114" s="45" t="s">
        <v>123</v>
      </c>
      <c r="G114" s="80"/>
      <c r="H114" s="44" t="s">
        <v>130</v>
      </c>
      <c r="N114" s="47"/>
    </row>
    <row r="115" spans="4:14" s="67" customFormat="1" x14ac:dyDescent="0.2">
      <c r="D115" s="191"/>
      <c r="E115" s="44"/>
      <c r="F115" s="45" t="s">
        <v>96</v>
      </c>
      <c r="G115" s="80"/>
      <c r="H115" s="44" t="s">
        <v>126</v>
      </c>
      <c r="N115" s="47"/>
    </row>
    <row r="116" spans="4:14" s="67" customFormat="1" x14ac:dyDescent="0.2">
      <c r="D116" s="191"/>
      <c r="E116" s="44"/>
      <c r="F116" s="45"/>
      <c r="G116" s="80"/>
      <c r="H116" s="44"/>
      <c r="N116" s="47"/>
    </row>
    <row r="117" spans="4:14" s="67" customFormat="1" ht="13.2" thickBot="1" x14ac:dyDescent="0.25">
      <c r="D117" s="191"/>
      <c r="E117" s="44"/>
      <c r="F117" s="45"/>
      <c r="G117" s="80"/>
      <c r="H117" s="44"/>
      <c r="I117" s="89"/>
      <c r="J117" s="89"/>
      <c r="K117" s="89"/>
      <c r="L117" s="90"/>
      <c r="M117" s="90"/>
      <c r="N117" s="65"/>
    </row>
    <row r="118" spans="4:14" s="67" customFormat="1" x14ac:dyDescent="0.2">
      <c r="N118" s="76"/>
    </row>
    <row r="119" spans="4:14" s="67" customFormat="1" x14ac:dyDescent="0.2"/>
    <row r="120" spans="4:14" s="67" customFormat="1" ht="17.399999999999999" x14ac:dyDescent="0.3">
      <c r="I120" s="91" t="s">
        <v>184</v>
      </c>
      <c r="M120" s="60">
        <f>M86+SUM(M91:M117)-M88</f>
        <v>3742.1</v>
      </c>
    </row>
    <row r="121" spans="4:14" s="67" customFormat="1" x14ac:dyDescent="0.2"/>
    <row r="122" spans="4:14" s="29" customFormat="1" ht="14.4" thickBot="1" x14ac:dyDescent="0.3">
      <c r="E122" s="69"/>
      <c r="F122" s="67"/>
      <c r="G122" s="67"/>
      <c r="H122" s="67"/>
    </row>
    <row r="123" spans="4:14" s="29" customFormat="1" ht="13.8" x14ac:dyDescent="0.25">
      <c r="E123" s="99" t="s">
        <v>162</v>
      </c>
      <c r="F123" s="67"/>
      <c r="G123" s="67"/>
      <c r="H123" s="67"/>
    </row>
    <row r="124" spans="4:14" s="29" customFormat="1" ht="13.8" x14ac:dyDescent="0.25">
      <c r="E124" s="70"/>
      <c r="F124" s="67"/>
      <c r="G124" s="67"/>
      <c r="H124" s="67"/>
    </row>
    <row r="125" spans="4:14" s="29" customFormat="1" ht="13.8" x14ac:dyDescent="0.25">
      <c r="E125" s="71" t="s">
        <v>220</v>
      </c>
      <c r="F125" s="67"/>
      <c r="G125" s="67"/>
      <c r="H125" s="67"/>
    </row>
    <row r="126" spans="4:14" s="29" customFormat="1" ht="13.8" x14ac:dyDescent="0.25">
      <c r="E126" s="92" t="s">
        <v>132</v>
      </c>
      <c r="F126" s="67"/>
      <c r="G126" s="67"/>
      <c r="H126" s="67"/>
    </row>
    <row r="127" spans="4:14" s="29" customFormat="1" ht="13.8" x14ac:dyDescent="0.25">
      <c r="E127" s="92" t="s">
        <v>133</v>
      </c>
      <c r="F127" s="67"/>
      <c r="G127" s="67"/>
      <c r="H127" s="67"/>
    </row>
    <row r="128" spans="4:14" s="29" customFormat="1" ht="13.8" x14ac:dyDescent="0.25">
      <c r="E128" s="92" t="s">
        <v>193</v>
      </c>
      <c r="F128" s="67"/>
      <c r="G128" s="67"/>
      <c r="H128" s="67"/>
    </row>
    <row r="129" spans="5:12" s="29" customFormat="1" ht="13.8" x14ac:dyDescent="0.25">
      <c r="E129" s="92" t="s">
        <v>134</v>
      </c>
      <c r="F129" s="67"/>
      <c r="G129" s="67"/>
      <c r="H129" s="67"/>
    </row>
    <row r="130" spans="5:12" s="29" customFormat="1" ht="13.8" x14ac:dyDescent="0.25">
      <c r="E130" s="92"/>
      <c r="F130" s="67"/>
      <c r="G130" s="67"/>
      <c r="H130" s="67"/>
    </row>
    <row r="131" spans="5:12" s="29" customFormat="1" ht="13.8" x14ac:dyDescent="0.25">
      <c r="E131" s="92"/>
      <c r="F131" s="67"/>
      <c r="G131" s="67"/>
      <c r="H131" s="67"/>
    </row>
    <row r="132" spans="5:12" s="29" customFormat="1" ht="44.25" customHeight="1" x14ac:dyDescent="0.25">
      <c r="E132" s="93"/>
      <c r="F132" s="192" t="s">
        <v>198</v>
      </c>
      <c r="G132" s="192"/>
      <c r="H132" s="192"/>
      <c r="I132" s="192"/>
      <c r="J132" s="192"/>
      <c r="K132" s="192"/>
      <c r="L132" s="192"/>
    </row>
    <row r="133" spans="5:12" s="29" customFormat="1" ht="13.8" x14ac:dyDescent="0.25">
      <c r="E133" s="73"/>
      <c r="F133" s="67"/>
      <c r="G133" s="67"/>
      <c r="H133" s="67"/>
    </row>
    <row r="134" spans="5:12" s="29" customFormat="1" ht="13.8" x14ac:dyDescent="0.25">
      <c r="E134" s="72"/>
      <c r="F134" s="67"/>
      <c r="G134" s="67"/>
      <c r="H134" s="67"/>
    </row>
    <row r="135" spans="5:12" s="29" customFormat="1" ht="16.2" x14ac:dyDescent="0.3">
      <c r="E135" s="74"/>
      <c r="F135" s="75"/>
      <c r="G135" s="67"/>
      <c r="H135" s="67"/>
      <c r="I135" s="34" t="s">
        <v>35</v>
      </c>
      <c r="K135" s="122"/>
      <c r="L135" s="122"/>
    </row>
    <row r="136" spans="5:12" s="29" customFormat="1" ht="13.8" x14ac:dyDescent="0.25">
      <c r="E136" s="74"/>
      <c r="F136" s="75"/>
      <c r="G136" s="67"/>
      <c r="H136" s="67"/>
      <c r="L136" s="67"/>
    </row>
    <row r="137" spans="5:12" s="29" customFormat="1" ht="16.2" x14ac:dyDescent="0.3">
      <c r="E137" s="137" t="s">
        <v>199</v>
      </c>
      <c r="F137" s="34"/>
      <c r="G137" s="121"/>
      <c r="H137" s="122"/>
      <c r="K137" s="34" t="s">
        <v>36</v>
      </c>
    </row>
    <row r="138" spans="5:12" s="29" customFormat="1" ht="16.2" x14ac:dyDescent="0.3">
      <c r="E138" s="137" t="s">
        <v>200</v>
      </c>
      <c r="F138" s="34"/>
      <c r="G138" s="123"/>
      <c r="H138" s="124"/>
      <c r="K138" s="34" t="s">
        <v>135</v>
      </c>
    </row>
    <row r="139" spans="5:12" s="29" customFormat="1" ht="16.2" x14ac:dyDescent="0.3">
      <c r="E139" s="34"/>
      <c r="F139" s="34"/>
      <c r="G139" s="125"/>
      <c r="H139" s="126"/>
      <c r="K139" s="123"/>
      <c r="L139" s="124"/>
    </row>
    <row r="140" spans="5:12" ht="16.2" x14ac:dyDescent="0.3">
      <c r="E140" s="34"/>
      <c r="F140" s="34"/>
      <c r="G140" s="125"/>
      <c r="H140" s="126"/>
      <c r="I140" s="29"/>
      <c r="J140" s="29"/>
      <c r="K140" s="125"/>
      <c r="L140" s="126"/>
    </row>
    <row r="141" spans="5:12" ht="16.2" x14ac:dyDescent="0.3">
      <c r="E141" s="34"/>
      <c r="F141" s="34"/>
      <c r="G141" s="125"/>
      <c r="H141" s="126"/>
      <c r="I141" s="29"/>
      <c r="J141" s="29"/>
      <c r="K141" s="127"/>
      <c r="L141" s="128"/>
    </row>
    <row r="142" spans="5:12" ht="13.8" x14ac:dyDescent="0.25">
      <c r="E142" s="29"/>
      <c r="F142" s="29"/>
      <c r="G142" s="127"/>
      <c r="H142" s="128"/>
      <c r="I142" s="29"/>
      <c r="J142" s="29"/>
      <c r="K142" s="29"/>
      <c r="L142" s="29"/>
    </row>
    <row r="143" spans="5:12" ht="13.8" x14ac:dyDescent="0.25">
      <c r="E143" s="29"/>
      <c r="F143" s="29"/>
      <c r="G143" s="29"/>
      <c r="H143" s="29"/>
      <c r="I143" s="29"/>
      <c r="J143" s="29"/>
      <c r="K143" s="29"/>
      <c r="L143" s="29"/>
    </row>
    <row r="144" spans="5:12" x14ac:dyDescent="0.2">
      <c r="E144" s="67"/>
      <c r="F144" s="67"/>
      <c r="G144" s="67"/>
      <c r="H144" s="67"/>
      <c r="I144" s="67"/>
      <c r="J144" s="67"/>
      <c r="K144" s="67"/>
      <c r="L144" s="67"/>
    </row>
    <row r="145" spans="5:12" ht="16.2" x14ac:dyDescent="0.3">
      <c r="E145" s="34"/>
      <c r="F145" s="34"/>
      <c r="G145" s="34"/>
      <c r="H145" s="67"/>
      <c r="I145" s="67"/>
      <c r="J145" s="67"/>
      <c r="K145" s="67"/>
      <c r="L145" s="67"/>
    </row>
  </sheetData>
  <mergeCells count="18">
    <mergeCell ref="A2:N2"/>
    <mergeCell ref="B4:N4"/>
    <mergeCell ref="F9:G9"/>
    <mergeCell ref="F14:G14"/>
    <mergeCell ref="F15:G15"/>
    <mergeCell ref="I14:N25"/>
    <mergeCell ref="D6:N6"/>
    <mergeCell ref="F16:G16"/>
    <mergeCell ref="F17:G17"/>
    <mergeCell ref="F18:G18"/>
    <mergeCell ref="F19:G19"/>
    <mergeCell ref="F20:G20"/>
    <mergeCell ref="F21:G21"/>
    <mergeCell ref="D59:D84"/>
    <mergeCell ref="D91:D117"/>
    <mergeCell ref="F132:L132"/>
    <mergeCell ref="F36:F47"/>
    <mergeCell ref="F49:F52"/>
  </mergeCells>
  <phoneticPr fontId="4" type="noConversion"/>
  <printOptions horizontalCentered="1" verticalCentered="1"/>
  <pageMargins left="0.25" right="0.25" top="0.75" bottom="0.75" header="0.3" footer="0.3"/>
  <pageSetup paperSize="9" scale="36" orientation="portrait" horizontalDpi="300" verticalDpi="300" r:id="rId1"/>
  <headerFooter alignWithMargins="0">
    <oddFooter>&amp;C&amp;F / &amp;A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A1:N134"/>
  <sheetViews>
    <sheetView showGridLines="0" zoomScale="70" zoomScaleNormal="70" workbookViewId="0"/>
  </sheetViews>
  <sheetFormatPr baseColWidth="10" defaultRowHeight="12.6" x14ac:dyDescent="0.2"/>
  <cols>
    <col min="4" max="4" width="16.90625" customWidth="1"/>
    <col min="5" max="5" width="19.453125" customWidth="1"/>
    <col min="6" max="6" width="34.36328125" customWidth="1"/>
    <col min="7" max="7" width="17" style="26" customWidth="1"/>
    <col min="8" max="8" width="39.6328125" customWidth="1"/>
    <col min="9" max="9" width="18.6328125" customWidth="1"/>
    <col min="10" max="10" width="9.6328125" customWidth="1"/>
    <col min="11" max="11" width="13.08984375" customWidth="1"/>
    <col min="12" max="12" width="17.90625" customWidth="1"/>
  </cols>
  <sheetData>
    <row r="1" spans="1:14" ht="9.6" customHeight="1" x14ac:dyDescent="0.2"/>
    <row r="2" spans="1:14" ht="78.599999999999994" customHeight="1" x14ac:dyDescent="0.2">
      <c r="A2" s="210" t="s">
        <v>205</v>
      </c>
      <c r="B2" s="210"/>
      <c r="C2" s="210"/>
      <c r="D2" s="210"/>
      <c r="E2" s="210"/>
      <c r="F2" s="210"/>
      <c r="G2" s="210"/>
      <c r="H2" s="210"/>
      <c r="I2" s="210"/>
      <c r="J2" s="210"/>
      <c r="K2" s="210"/>
      <c r="L2" s="210"/>
      <c r="M2" s="210"/>
      <c r="N2" s="210"/>
    </row>
    <row r="3" spans="1:14" s="27" customFormat="1" x14ac:dyDescent="0.2">
      <c r="G3" s="28"/>
    </row>
    <row r="4" spans="1:14" s="30" customFormat="1" ht="140.25" customHeight="1" x14ac:dyDescent="0.2">
      <c r="B4" s="214" t="s">
        <v>230</v>
      </c>
      <c r="C4" s="214"/>
      <c r="D4" s="214"/>
      <c r="E4" s="214"/>
      <c r="F4" s="214"/>
      <c r="G4" s="214"/>
      <c r="H4" s="214"/>
      <c r="I4" s="214"/>
      <c r="J4" s="214"/>
      <c r="K4" s="214"/>
      <c r="L4" s="214"/>
      <c r="M4" s="214"/>
      <c r="N4" s="214"/>
    </row>
    <row r="5" spans="1:14" s="67" customFormat="1" x14ac:dyDescent="0.2">
      <c r="L5" s="76"/>
    </row>
    <row r="6" spans="1:14" s="67" customFormat="1" ht="24.6" x14ac:dyDescent="0.4">
      <c r="D6" s="193" t="s">
        <v>170</v>
      </c>
      <c r="E6" s="193"/>
      <c r="F6" s="193"/>
      <c r="G6" s="193"/>
      <c r="H6" s="193"/>
      <c r="I6" s="193"/>
      <c r="J6" s="193"/>
      <c r="K6" s="193"/>
      <c r="L6" s="193"/>
      <c r="M6" s="193"/>
      <c r="N6" s="193"/>
    </row>
    <row r="7" spans="1:14" s="67" customFormat="1" x14ac:dyDescent="0.2">
      <c r="L7" s="76"/>
    </row>
    <row r="8" spans="1:14" s="67" customFormat="1" x14ac:dyDescent="0.2">
      <c r="L8" s="76"/>
    </row>
    <row r="9" spans="1:14" s="67" customFormat="1" ht="16.2" x14ac:dyDescent="0.3">
      <c r="E9" s="103" t="s">
        <v>189</v>
      </c>
      <c r="F9" s="208" t="s">
        <v>190</v>
      </c>
      <c r="G9" s="209"/>
      <c r="J9" s="103" t="s">
        <v>164</v>
      </c>
      <c r="K9" s="36"/>
      <c r="L9" s="36"/>
    </row>
    <row r="10" spans="1:14" s="67" customFormat="1" ht="16.2" x14ac:dyDescent="0.3">
      <c r="E10" s="103" t="s">
        <v>188</v>
      </c>
      <c r="F10" s="91" t="s">
        <v>208</v>
      </c>
      <c r="J10" s="103" t="s">
        <v>33</v>
      </c>
      <c r="K10" s="36"/>
      <c r="L10" s="36"/>
    </row>
    <row r="11" spans="1:14" s="67" customFormat="1" ht="16.2" x14ac:dyDescent="0.3">
      <c r="E11" s="66"/>
      <c r="I11" s="29"/>
      <c r="J11" s="103" t="s">
        <v>34</v>
      </c>
      <c r="K11" s="129"/>
      <c r="L11" s="36"/>
    </row>
    <row r="12" spans="1:14" s="67" customFormat="1" ht="13.8" x14ac:dyDescent="0.25">
      <c r="I12" s="29"/>
      <c r="J12" s="29"/>
      <c r="L12" s="76"/>
    </row>
    <row r="13" spans="1:14" s="67" customFormat="1" ht="16.2" x14ac:dyDescent="0.3">
      <c r="E13" s="102" t="s">
        <v>30</v>
      </c>
      <c r="I13" s="98" t="s">
        <v>202</v>
      </c>
      <c r="J13" s="29"/>
      <c r="L13" s="76"/>
    </row>
    <row r="14" spans="1:14" s="67" customFormat="1" ht="21.75" customHeight="1" x14ac:dyDescent="0.3">
      <c r="E14" s="103" t="s">
        <v>191</v>
      </c>
      <c r="F14" s="205"/>
      <c r="G14" s="206"/>
      <c r="I14" s="215" t="s">
        <v>231</v>
      </c>
      <c r="J14" s="216"/>
      <c r="K14" s="216"/>
      <c r="L14" s="216"/>
      <c r="M14" s="216"/>
      <c r="N14" s="217"/>
    </row>
    <row r="15" spans="1:14" s="67" customFormat="1" ht="16.2" x14ac:dyDescent="0.3">
      <c r="E15" s="103" t="s">
        <v>131</v>
      </c>
      <c r="F15" s="205"/>
      <c r="G15" s="206"/>
      <c r="I15" s="218"/>
      <c r="J15" s="212"/>
      <c r="K15" s="212"/>
      <c r="L15" s="212"/>
      <c r="M15" s="212"/>
      <c r="N15" s="219"/>
    </row>
    <row r="16" spans="1:14" s="67" customFormat="1" ht="16.2" x14ac:dyDescent="0.3">
      <c r="E16" s="103" t="s">
        <v>192</v>
      </c>
      <c r="F16" s="205"/>
      <c r="G16" s="206"/>
      <c r="I16" s="218"/>
      <c r="J16" s="212"/>
      <c r="K16" s="212"/>
      <c r="L16" s="212"/>
      <c r="M16" s="212"/>
      <c r="N16" s="219"/>
    </row>
    <row r="17" spans="5:14" s="67" customFormat="1" ht="16.2" x14ac:dyDescent="0.3">
      <c r="E17" s="103" t="s">
        <v>163</v>
      </c>
      <c r="F17" s="205"/>
      <c r="G17" s="206"/>
      <c r="I17" s="218"/>
      <c r="J17" s="212"/>
      <c r="K17" s="212"/>
      <c r="L17" s="212"/>
      <c r="M17" s="212"/>
      <c r="N17" s="219"/>
    </row>
    <row r="18" spans="5:14" s="67" customFormat="1" ht="16.2" x14ac:dyDescent="0.3">
      <c r="E18" s="103" t="s">
        <v>31</v>
      </c>
      <c r="F18" s="205"/>
      <c r="G18" s="206"/>
      <c r="I18" s="218"/>
      <c r="J18" s="212"/>
      <c r="K18" s="212"/>
      <c r="L18" s="212"/>
      <c r="M18" s="212"/>
      <c r="N18" s="219"/>
    </row>
    <row r="19" spans="5:14" s="67" customFormat="1" ht="16.2" x14ac:dyDescent="0.3">
      <c r="E19" s="103" t="s">
        <v>32</v>
      </c>
      <c r="F19" s="205"/>
      <c r="G19" s="206"/>
      <c r="I19" s="218"/>
      <c r="J19" s="212"/>
      <c r="K19" s="212"/>
      <c r="L19" s="212"/>
      <c r="M19" s="212"/>
      <c r="N19" s="219"/>
    </row>
    <row r="20" spans="5:14" s="67" customFormat="1" ht="16.2" x14ac:dyDescent="0.3">
      <c r="E20" s="120" t="s">
        <v>186</v>
      </c>
      <c r="F20" s="205"/>
      <c r="G20" s="206"/>
      <c r="I20" s="218"/>
      <c r="J20" s="212"/>
      <c r="K20" s="212"/>
      <c r="L20" s="212"/>
      <c r="M20" s="212"/>
      <c r="N20" s="219"/>
    </row>
    <row r="21" spans="5:14" s="67" customFormat="1" ht="16.2" x14ac:dyDescent="0.3">
      <c r="E21" s="120" t="s">
        <v>187</v>
      </c>
      <c r="F21" s="205"/>
      <c r="G21" s="206"/>
      <c r="I21" s="218"/>
      <c r="J21" s="212"/>
      <c r="K21" s="212"/>
      <c r="L21" s="212"/>
      <c r="M21" s="212"/>
      <c r="N21" s="219"/>
    </row>
    <row r="22" spans="5:14" s="67" customFormat="1" ht="15" customHeight="1" x14ac:dyDescent="0.2">
      <c r="I22" s="218"/>
      <c r="J22" s="212"/>
      <c r="K22" s="212"/>
      <c r="L22" s="212"/>
      <c r="M22" s="212"/>
      <c r="N22" s="219"/>
    </row>
    <row r="23" spans="5:14" s="67" customFormat="1" ht="12.6" customHeight="1" thickBot="1" x14ac:dyDescent="0.25">
      <c r="I23" s="220"/>
      <c r="J23" s="221"/>
      <c r="K23" s="221"/>
      <c r="L23" s="221"/>
      <c r="M23" s="221"/>
      <c r="N23" s="222"/>
    </row>
    <row r="24" spans="5:14" s="67" customFormat="1" x14ac:dyDescent="0.2">
      <c r="L24" s="76"/>
    </row>
    <row r="25" spans="5:14" s="67" customFormat="1" x14ac:dyDescent="0.2">
      <c r="L25" s="76"/>
    </row>
    <row r="26" spans="5:14" s="67" customFormat="1" x14ac:dyDescent="0.2">
      <c r="L26" s="76"/>
    </row>
    <row r="27" spans="5:14" s="67" customFormat="1" ht="16.2" x14ac:dyDescent="0.3">
      <c r="G27" s="34" t="s">
        <v>171</v>
      </c>
      <c r="J27" s="35">
        <f>3</f>
        <v>3</v>
      </c>
      <c r="L27" s="76"/>
    </row>
    <row r="28" spans="5:14" s="67" customFormat="1" ht="16.2" x14ac:dyDescent="0.3">
      <c r="G28" s="34" t="s">
        <v>43</v>
      </c>
      <c r="J28" s="36" t="s">
        <v>172</v>
      </c>
      <c r="L28" s="76"/>
    </row>
    <row r="29" spans="5:14" s="67" customFormat="1" ht="16.2" x14ac:dyDescent="0.3">
      <c r="G29" s="34" t="s">
        <v>46</v>
      </c>
      <c r="J29" s="35"/>
      <c r="L29" s="76"/>
    </row>
    <row r="30" spans="5:14" s="67" customFormat="1" ht="16.2" x14ac:dyDescent="0.3">
      <c r="G30" s="34" t="s">
        <v>161</v>
      </c>
      <c r="J30" s="37">
        <v>0.5</v>
      </c>
      <c r="L30" s="76"/>
    </row>
    <row r="31" spans="5:14" s="67" customFormat="1" x14ac:dyDescent="0.2">
      <c r="L31" s="76"/>
    </row>
    <row r="32" spans="5:14" s="67" customFormat="1" ht="12.6" customHeight="1" x14ac:dyDescent="0.2">
      <c r="F32" s="194" t="s">
        <v>48</v>
      </c>
      <c r="G32" s="77" t="s">
        <v>49</v>
      </c>
      <c r="H32" s="78"/>
      <c r="I32" s="78"/>
      <c r="J32" s="78"/>
      <c r="K32" s="79"/>
      <c r="L32" s="79"/>
      <c r="M32" s="78"/>
      <c r="N32" s="78"/>
    </row>
    <row r="33" spans="6:14" s="67" customFormat="1" x14ac:dyDescent="0.2">
      <c r="F33" s="194"/>
      <c r="G33" s="77" t="s">
        <v>50</v>
      </c>
      <c r="H33" s="78"/>
      <c r="I33" s="78"/>
      <c r="J33" s="78"/>
      <c r="K33" s="79"/>
      <c r="L33" s="79"/>
      <c r="M33" s="78"/>
      <c r="N33" s="78"/>
    </row>
    <row r="34" spans="6:14" s="67" customFormat="1" x14ac:dyDescent="0.2">
      <c r="F34" s="194"/>
      <c r="G34" s="77" t="s">
        <v>51</v>
      </c>
      <c r="H34" s="78"/>
      <c r="I34" s="78"/>
      <c r="J34" s="78"/>
      <c r="K34" s="79"/>
      <c r="L34" s="79"/>
      <c r="M34" s="78"/>
      <c r="N34" s="78"/>
    </row>
    <row r="35" spans="6:14" s="67" customFormat="1" x14ac:dyDescent="0.2">
      <c r="F35" s="194"/>
      <c r="G35" s="77" t="s">
        <v>223</v>
      </c>
      <c r="H35" s="78"/>
      <c r="I35" s="78"/>
      <c r="J35" s="78"/>
      <c r="K35" s="79"/>
      <c r="L35" s="79"/>
      <c r="M35" s="78"/>
      <c r="N35" s="78"/>
    </row>
    <row r="36" spans="6:14" s="67" customFormat="1" x14ac:dyDescent="0.2">
      <c r="F36" s="194"/>
      <c r="G36" s="77" t="s">
        <v>224</v>
      </c>
      <c r="H36" s="78"/>
      <c r="I36" s="78"/>
      <c r="J36" s="78"/>
      <c r="K36" s="79"/>
      <c r="L36" s="79"/>
      <c r="M36" s="78"/>
      <c r="N36" s="78"/>
    </row>
    <row r="37" spans="6:14" s="67" customFormat="1" x14ac:dyDescent="0.2">
      <c r="F37" s="194"/>
      <c r="G37" s="77" t="s">
        <v>52</v>
      </c>
      <c r="H37" s="78"/>
      <c r="I37" s="78"/>
      <c r="J37" s="78"/>
      <c r="K37" s="79"/>
      <c r="L37" s="79"/>
      <c r="M37" s="78"/>
      <c r="N37" s="78"/>
    </row>
    <row r="38" spans="6:14" s="67" customFormat="1" x14ac:dyDescent="0.2">
      <c r="F38" s="194"/>
      <c r="G38" s="104" t="s">
        <v>233</v>
      </c>
      <c r="H38" s="78"/>
      <c r="I38" s="78"/>
      <c r="J38" s="78"/>
      <c r="K38" s="79"/>
      <c r="L38" s="79"/>
      <c r="M38" s="78"/>
      <c r="N38" s="78"/>
    </row>
    <row r="39" spans="6:14" s="67" customFormat="1" x14ac:dyDescent="0.2">
      <c r="F39" s="194"/>
      <c r="G39" s="104" t="s">
        <v>232</v>
      </c>
      <c r="H39" s="78"/>
      <c r="I39" s="78"/>
      <c r="J39" s="78"/>
      <c r="K39" s="79"/>
      <c r="L39" s="79"/>
      <c r="M39" s="78"/>
      <c r="N39" s="78"/>
    </row>
    <row r="40" spans="6:14" s="67" customFormat="1" x14ac:dyDescent="0.2">
      <c r="F40" s="194"/>
      <c r="G40" s="77" t="s">
        <v>53</v>
      </c>
      <c r="H40" s="78"/>
      <c r="I40" s="78"/>
      <c r="J40" s="78"/>
      <c r="K40" s="79"/>
      <c r="L40" s="79"/>
      <c r="M40" s="78"/>
      <c r="N40" s="78"/>
    </row>
    <row r="41" spans="6:14" s="67" customFormat="1" x14ac:dyDescent="0.2">
      <c r="F41" s="194"/>
      <c r="G41" s="77" t="s">
        <v>54</v>
      </c>
      <c r="H41" s="78"/>
      <c r="I41" s="78"/>
      <c r="J41" s="78"/>
      <c r="K41" s="79"/>
      <c r="L41" s="79"/>
      <c r="M41" s="78"/>
      <c r="N41" s="78"/>
    </row>
    <row r="42" spans="6:14" s="67" customFormat="1" x14ac:dyDescent="0.2">
      <c r="F42" s="194"/>
      <c r="G42" s="77" t="s">
        <v>55</v>
      </c>
      <c r="H42" s="78"/>
      <c r="I42" s="78"/>
      <c r="J42" s="78"/>
      <c r="K42" s="79"/>
      <c r="L42" s="79"/>
      <c r="M42" s="78"/>
      <c r="N42" s="78"/>
    </row>
    <row r="43" spans="6:14" s="67" customFormat="1" x14ac:dyDescent="0.2">
      <c r="F43" s="194"/>
      <c r="G43" s="77" t="s">
        <v>56</v>
      </c>
      <c r="H43" s="78"/>
      <c r="I43" s="78"/>
      <c r="J43" s="78"/>
      <c r="K43" s="79"/>
      <c r="L43" s="79"/>
      <c r="M43" s="78"/>
      <c r="N43" s="78"/>
    </row>
    <row r="44" spans="6:14" s="67" customFormat="1" x14ac:dyDescent="0.2">
      <c r="F44" s="194"/>
      <c r="G44" s="78" t="s">
        <v>57</v>
      </c>
      <c r="H44" s="78"/>
      <c r="I44" s="78"/>
      <c r="J44" s="78"/>
      <c r="K44" s="79"/>
      <c r="L44" s="79"/>
      <c r="M44" s="78"/>
      <c r="N44" s="78"/>
    </row>
    <row r="45" spans="6:14" s="67" customFormat="1" x14ac:dyDescent="0.2"/>
    <row r="46" spans="6:14" s="67" customFormat="1" ht="12.6" customHeight="1" x14ac:dyDescent="0.2">
      <c r="F46" s="195" t="s">
        <v>58</v>
      </c>
      <c r="G46" s="104" t="s">
        <v>227</v>
      </c>
      <c r="H46" s="78"/>
      <c r="I46" s="78"/>
      <c r="J46" s="78"/>
      <c r="K46" s="79"/>
      <c r="L46" s="79"/>
      <c r="M46" s="78"/>
      <c r="N46" s="78"/>
    </row>
    <row r="47" spans="6:14" s="67" customFormat="1" x14ac:dyDescent="0.2">
      <c r="F47" s="195"/>
      <c r="G47" s="104" t="s">
        <v>234</v>
      </c>
      <c r="H47" s="78"/>
      <c r="I47" s="78"/>
      <c r="J47" s="78"/>
      <c r="K47" s="79"/>
      <c r="L47" s="79"/>
      <c r="M47" s="78"/>
      <c r="N47" s="78"/>
    </row>
    <row r="48" spans="6:14" s="67" customFormat="1" x14ac:dyDescent="0.2">
      <c r="F48" s="195"/>
      <c r="G48" s="104" t="s">
        <v>235</v>
      </c>
      <c r="H48" s="78"/>
      <c r="I48" s="78"/>
      <c r="J48" s="78"/>
      <c r="K48" s="79"/>
      <c r="L48" s="79"/>
      <c r="M48" s="78"/>
      <c r="N48" s="78"/>
    </row>
    <row r="49" spans="4:14" s="67" customFormat="1" x14ac:dyDescent="0.2">
      <c r="F49" s="195"/>
      <c r="G49" s="77" t="s">
        <v>59</v>
      </c>
      <c r="H49" s="78"/>
      <c r="I49" s="78"/>
      <c r="J49" s="78"/>
      <c r="K49" s="79"/>
      <c r="L49" s="79"/>
      <c r="M49" s="78"/>
      <c r="N49" s="78"/>
    </row>
    <row r="50" spans="4:14" s="67" customFormat="1" x14ac:dyDescent="0.2"/>
    <row r="51" spans="4:14" s="67" customFormat="1" x14ac:dyDescent="0.2">
      <c r="M51" s="76"/>
    </row>
    <row r="52" spans="4:14" s="67" customFormat="1" ht="16.2" x14ac:dyDescent="0.3">
      <c r="I52" s="38" t="s">
        <v>136</v>
      </c>
      <c r="M52" s="39">
        <f>J29</f>
        <v>0</v>
      </c>
    </row>
    <row r="53" spans="4:14" s="67" customFormat="1" x14ac:dyDescent="0.2">
      <c r="M53" s="76"/>
    </row>
    <row r="54" spans="4:14" s="67" customFormat="1" ht="48" customHeight="1" x14ac:dyDescent="0.2">
      <c r="D54" s="40" t="s">
        <v>60</v>
      </c>
      <c r="E54" s="40" t="s">
        <v>61</v>
      </c>
      <c r="F54" s="41" t="s">
        <v>62</v>
      </c>
      <c r="G54" s="41" t="s">
        <v>63</v>
      </c>
      <c r="H54" s="42" t="s">
        <v>64</v>
      </c>
      <c r="I54" s="42" t="s">
        <v>65</v>
      </c>
      <c r="J54" s="42" t="s">
        <v>66</v>
      </c>
      <c r="K54" s="42" t="s">
        <v>154</v>
      </c>
      <c r="L54" s="42" t="s">
        <v>155</v>
      </c>
      <c r="M54" s="43" t="s">
        <v>156</v>
      </c>
    </row>
    <row r="55" spans="4:14" s="67" customFormat="1" x14ac:dyDescent="0.2">
      <c r="M55" s="76"/>
    </row>
    <row r="56" spans="4:14" s="67" customFormat="1" x14ac:dyDescent="0.2">
      <c r="D56" s="191" t="s">
        <v>67</v>
      </c>
      <c r="E56" s="44" t="s">
        <v>159</v>
      </c>
      <c r="F56" s="45" t="s">
        <v>152</v>
      </c>
      <c r="G56" s="96" t="s">
        <v>146</v>
      </c>
      <c r="H56" s="44" t="s">
        <v>153</v>
      </c>
      <c r="I56" s="94" t="s">
        <v>147</v>
      </c>
      <c r="J56" s="81"/>
      <c r="K56" s="83">
        <v>69</v>
      </c>
      <c r="L56" s="106"/>
      <c r="M56" s="109">
        <f>L56</f>
        <v>0</v>
      </c>
    </row>
    <row r="57" spans="4:14" s="67" customFormat="1" x14ac:dyDescent="0.2">
      <c r="D57" s="191"/>
      <c r="E57" s="44"/>
      <c r="F57" s="45" t="s">
        <v>152</v>
      </c>
      <c r="G57" s="96" t="s">
        <v>146</v>
      </c>
      <c r="H57" s="80"/>
      <c r="I57" s="95" t="s">
        <v>148</v>
      </c>
      <c r="J57" s="84"/>
      <c r="K57" s="86">
        <v>50</v>
      </c>
      <c r="L57" s="107"/>
      <c r="M57" s="110">
        <f t="shared" ref="M57:M69" si="0">L57</f>
        <v>0</v>
      </c>
    </row>
    <row r="58" spans="4:14" s="67" customFormat="1" x14ac:dyDescent="0.2">
      <c r="D58" s="191"/>
      <c r="E58" s="44"/>
      <c r="F58" s="45" t="s">
        <v>152</v>
      </c>
      <c r="G58" s="96" t="s">
        <v>146</v>
      </c>
      <c r="H58" s="80"/>
      <c r="I58" s="95" t="s">
        <v>149</v>
      </c>
      <c r="J58" s="84"/>
      <c r="K58" s="86">
        <v>46</v>
      </c>
      <c r="L58" s="107"/>
      <c r="M58" s="110">
        <f t="shared" si="0"/>
        <v>0</v>
      </c>
    </row>
    <row r="59" spans="4:14" s="67" customFormat="1" x14ac:dyDescent="0.2">
      <c r="D59" s="191"/>
      <c r="E59" s="44"/>
      <c r="F59" s="45" t="s">
        <v>123</v>
      </c>
      <c r="G59" s="96" t="s">
        <v>146</v>
      </c>
      <c r="H59" s="44" t="s">
        <v>86</v>
      </c>
      <c r="I59" s="95" t="s">
        <v>140</v>
      </c>
      <c r="J59" s="84"/>
      <c r="K59" s="86">
        <v>1200</v>
      </c>
      <c r="L59" s="107"/>
      <c r="M59" s="110">
        <f t="shared" si="0"/>
        <v>0</v>
      </c>
    </row>
    <row r="60" spans="4:14" s="67" customFormat="1" x14ac:dyDescent="0.2">
      <c r="D60" s="191"/>
      <c r="E60" s="44"/>
      <c r="F60" s="45" t="s">
        <v>123</v>
      </c>
      <c r="G60" s="96" t="s">
        <v>146</v>
      </c>
      <c r="H60" s="80"/>
      <c r="I60" s="95" t="s">
        <v>151</v>
      </c>
      <c r="J60" s="84"/>
      <c r="K60" s="86">
        <v>1150</v>
      </c>
      <c r="L60" s="107"/>
      <c r="M60" s="110">
        <f t="shared" si="0"/>
        <v>0</v>
      </c>
    </row>
    <row r="61" spans="4:14" s="67" customFormat="1" x14ac:dyDescent="0.2">
      <c r="D61" s="191"/>
      <c r="E61" s="44"/>
      <c r="F61" s="45" t="s">
        <v>123</v>
      </c>
      <c r="G61" s="96" t="s">
        <v>146</v>
      </c>
      <c r="H61" s="80"/>
      <c r="I61" s="95" t="s">
        <v>150</v>
      </c>
      <c r="J61" s="84"/>
      <c r="K61" s="86">
        <v>1500</v>
      </c>
      <c r="L61" s="107"/>
      <c r="M61" s="110">
        <f t="shared" si="0"/>
        <v>0</v>
      </c>
    </row>
    <row r="62" spans="4:14" s="67" customFormat="1" x14ac:dyDescent="0.2">
      <c r="D62" s="191"/>
      <c r="E62" s="44"/>
      <c r="F62" s="45" t="s">
        <v>123</v>
      </c>
      <c r="G62" s="96" t="s">
        <v>146</v>
      </c>
      <c r="H62" s="80"/>
      <c r="I62" s="95" t="s">
        <v>157</v>
      </c>
      <c r="J62" s="84"/>
      <c r="K62" s="86">
        <v>1501</v>
      </c>
      <c r="L62" s="107"/>
      <c r="M62" s="110">
        <f t="shared" si="0"/>
        <v>0</v>
      </c>
    </row>
    <row r="63" spans="4:14" s="67" customFormat="1" x14ac:dyDescent="0.2">
      <c r="D63" s="191"/>
      <c r="E63" s="44"/>
      <c r="F63" s="45" t="s">
        <v>123</v>
      </c>
      <c r="G63" s="96" t="s">
        <v>146</v>
      </c>
      <c r="H63" s="80"/>
      <c r="I63" s="97" t="s">
        <v>158</v>
      </c>
      <c r="J63" s="84"/>
      <c r="K63" s="86">
        <v>700</v>
      </c>
      <c r="L63" s="107"/>
      <c r="M63" s="110">
        <f t="shared" si="0"/>
        <v>0</v>
      </c>
    </row>
    <row r="64" spans="4:14" s="67" customFormat="1" x14ac:dyDescent="0.2">
      <c r="D64" s="191"/>
      <c r="E64" s="44"/>
      <c r="F64" s="45" t="s">
        <v>123</v>
      </c>
      <c r="G64" s="96" t="s">
        <v>146</v>
      </c>
      <c r="H64" s="80"/>
      <c r="I64" s="95" t="s">
        <v>141</v>
      </c>
      <c r="J64" s="84">
        <v>3</v>
      </c>
      <c r="K64" s="86">
        <v>20</v>
      </c>
      <c r="L64" s="107"/>
      <c r="M64" s="110">
        <f t="shared" si="0"/>
        <v>0</v>
      </c>
    </row>
    <row r="65" spans="4:13" s="67" customFormat="1" x14ac:dyDescent="0.2">
      <c r="D65" s="191"/>
      <c r="E65" s="44"/>
      <c r="F65" s="45"/>
      <c r="G65" s="96" t="s">
        <v>146</v>
      </c>
      <c r="H65" s="80"/>
      <c r="I65" s="95" t="s">
        <v>142</v>
      </c>
      <c r="J65" s="84"/>
      <c r="K65" s="86"/>
      <c r="L65" s="107"/>
      <c r="M65" s="110">
        <f t="shared" si="0"/>
        <v>0</v>
      </c>
    </row>
    <row r="66" spans="4:13" s="67" customFormat="1" x14ac:dyDescent="0.2">
      <c r="D66" s="191"/>
      <c r="E66" s="44"/>
      <c r="F66" s="45"/>
      <c r="G66" s="96" t="s">
        <v>146</v>
      </c>
      <c r="H66" s="80"/>
      <c r="I66" s="95" t="s">
        <v>143</v>
      </c>
      <c r="J66" s="84"/>
      <c r="K66" s="86"/>
      <c r="L66" s="107"/>
      <c r="M66" s="110">
        <f t="shared" si="0"/>
        <v>0</v>
      </c>
    </row>
    <row r="67" spans="4:13" s="67" customFormat="1" x14ac:dyDescent="0.2">
      <c r="D67" s="191"/>
      <c r="E67" s="44"/>
      <c r="F67" s="45"/>
      <c r="G67" s="96" t="s">
        <v>146</v>
      </c>
      <c r="H67" s="80"/>
      <c r="I67" s="95" t="s">
        <v>144</v>
      </c>
      <c r="J67" s="84"/>
      <c r="K67" s="86"/>
      <c r="L67" s="107"/>
      <c r="M67" s="110">
        <f t="shared" si="0"/>
        <v>0</v>
      </c>
    </row>
    <row r="68" spans="4:13" s="67" customFormat="1" x14ac:dyDescent="0.2">
      <c r="D68" s="191"/>
      <c r="E68" s="44"/>
      <c r="F68" s="45"/>
      <c r="G68" s="96" t="s">
        <v>146</v>
      </c>
      <c r="H68" s="80"/>
      <c r="I68" s="95" t="s">
        <v>145</v>
      </c>
      <c r="J68" s="84">
        <v>3</v>
      </c>
      <c r="K68" s="86">
        <v>25</v>
      </c>
      <c r="L68" s="107"/>
      <c r="M68" s="110">
        <f t="shared" si="0"/>
        <v>0</v>
      </c>
    </row>
    <row r="69" spans="4:13" s="67" customFormat="1" x14ac:dyDescent="0.2">
      <c r="D69" s="191"/>
      <c r="E69" s="44"/>
      <c r="F69" s="45"/>
      <c r="G69" s="80"/>
      <c r="H69" s="80"/>
      <c r="I69" s="87"/>
      <c r="J69" s="84"/>
      <c r="K69" s="86"/>
      <c r="L69" s="107"/>
      <c r="M69" s="110">
        <f t="shared" si="0"/>
        <v>0</v>
      </c>
    </row>
    <row r="70" spans="4:13" s="33" customFormat="1" x14ac:dyDescent="0.2">
      <c r="D70" s="191"/>
      <c r="E70" s="48"/>
      <c r="F70" s="45"/>
      <c r="G70" s="50"/>
      <c r="H70" s="48"/>
      <c r="I70" s="51" t="s">
        <v>83</v>
      </c>
      <c r="J70" s="51"/>
      <c r="K70" s="52"/>
      <c r="L70" s="53">
        <f>SUM(L56:L68)</f>
        <v>0</v>
      </c>
      <c r="M70" s="111">
        <f>SUM(M56:M68)</f>
        <v>0</v>
      </c>
    </row>
    <row r="71" spans="4:13" s="67" customFormat="1" x14ac:dyDescent="0.2">
      <c r="D71" s="191"/>
      <c r="E71" s="1"/>
      <c r="F71" s="1"/>
      <c r="K71" s="88"/>
      <c r="L71" s="62"/>
      <c r="M71" s="112"/>
    </row>
    <row r="72" spans="4:13" s="67" customFormat="1" x14ac:dyDescent="0.2">
      <c r="D72" s="191"/>
      <c r="E72" s="44" t="s">
        <v>94</v>
      </c>
      <c r="F72" s="45"/>
      <c r="G72" s="80"/>
      <c r="H72" s="44" t="s">
        <v>86</v>
      </c>
      <c r="I72" s="81" t="s">
        <v>95</v>
      </c>
      <c r="J72" s="81"/>
      <c r="K72" s="83"/>
      <c r="L72" s="106"/>
      <c r="M72" s="109">
        <f t="shared" ref="M72:M75" si="1">L72</f>
        <v>0</v>
      </c>
    </row>
    <row r="73" spans="4:13" s="67" customFormat="1" ht="4.95" customHeight="1" x14ac:dyDescent="0.2">
      <c r="D73" s="191"/>
      <c r="E73" s="44"/>
      <c r="F73" s="45"/>
      <c r="G73" s="80"/>
      <c r="H73" s="44"/>
      <c r="K73" s="88"/>
      <c r="L73" s="62"/>
      <c r="M73" s="110">
        <f t="shared" si="1"/>
        <v>0</v>
      </c>
    </row>
    <row r="74" spans="4:13" s="67" customFormat="1" x14ac:dyDescent="0.2">
      <c r="D74" s="191"/>
      <c r="E74" s="44"/>
      <c r="F74" s="45" t="s">
        <v>96</v>
      </c>
      <c r="G74" s="80"/>
      <c r="H74" s="44" t="s">
        <v>92</v>
      </c>
      <c r="I74" s="67" t="s">
        <v>97</v>
      </c>
      <c r="K74" s="105">
        <v>50</v>
      </c>
      <c r="L74" s="108"/>
      <c r="M74" s="110">
        <f t="shared" si="1"/>
        <v>0</v>
      </c>
    </row>
    <row r="75" spans="4:13" s="67" customFormat="1" x14ac:dyDescent="0.2">
      <c r="D75" s="191"/>
      <c r="E75" s="44"/>
      <c r="F75" s="45"/>
      <c r="G75" s="57" t="s">
        <v>98</v>
      </c>
      <c r="H75" s="44"/>
      <c r="I75" s="67" t="s">
        <v>99</v>
      </c>
      <c r="K75" s="88"/>
      <c r="L75" s="62"/>
      <c r="M75" s="110">
        <f t="shared" si="1"/>
        <v>0</v>
      </c>
    </row>
    <row r="76" spans="4:13" s="33" customFormat="1" x14ac:dyDescent="0.2">
      <c r="D76" s="191"/>
      <c r="E76" s="44"/>
      <c r="F76" s="45"/>
      <c r="G76" s="51"/>
      <c r="H76" s="48"/>
      <c r="I76" s="51" t="s">
        <v>83</v>
      </c>
      <c r="J76" s="51"/>
      <c r="K76" s="52"/>
      <c r="L76" s="53">
        <f>SUM(L71:L75)</f>
        <v>0</v>
      </c>
      <c r="M76" s="111">
        <f>SUM(M71:M75)</f>
        <v>0</v>
      </c>
    </row>
    <row r="77" spans="4:13" s="67" customFormat="1" ht="5.4" customHeight="1" x14ac:dyDescent="0.2">
      <c r="E77" s="1"/>
      <c r="F77" s="1"/>
      <c r="K77" s="88"/>
      <c r="L77" s="88"/>
      <c r="M77" s="112"/>
    </row>
    <row r="78" spans="4:13" s="58" customFormat="1" ht="17.399999999999999" x14ac:dyDescent="0.3">
      <c r="I78" s="58" t="s">
        <v>137</v>
      </c>
      <c r="K78" s="59"/>
      <c r="L78" s="60">
        <f>L70+L76</f>
        <v>0</v>
      </c>
      <c r="M78" s="113">
        <f>M70+M76</f>
        <v>0</v>
      </c>
    </row>
    <row r="79" spans="4:13" s="67" customFormat="1" x14ac:dyDescent="0.2">
      <c r="K79" s="88"/>
      <c r="L79" s="88"/>
      <c r="M79" s="76"/>
    </row>
    <row r="80" spans="4:13" s="1" customFormat="1" ht="17.399999999999999" x14ac:dyDescent="0.3">
      <c r="I80" s="1" t="s">
        <v>100</v>
      </c>
      <c r="K80" s="62"/>
      <c r="L80" s="63">
        <f>L78*J30</f>
        <v>0</v>
      </c>
      <c r="M80" s="64"/>
    </row>
    <row r="81" spans="4:13" s="1" customFormat="1" x14ac:dyDescent="0.2">
      <c r="K81" s="62"/>
      <c r="L81" s="62"/>
      <c r="M81" s="64"/>
    </row>
    <row r="82" spans="4:13" s="67" customFormat="1" x14ac:dyDescent="0.2">
      <c r="K82" s="88"/>
      <c r="L82" s="88"/>
      <c r="M82" s="76"/>
    </row>
    <row r="83" spans="4:13" s="67" customFormat="1" x14ac:dyDescent="0.2">
      <c r="D83" s="191" t="s">
        <v>101</v>
      </c>
      <c r="E83" s="44" t="s">
        <v>102</v>
      </c>
      <c r="F83" s="44" t="s">
        <v>104</v>
      </c>
      <c r="G83" s="80"/>
      <c r="H83" s="80"/>
      <c r="I83" s="81" t="s">
        <v>95</v>
      </c>
      <c r="J83" s="81"/>
      <c r="K83" s="83">
        <v>75</v>
      </c>
      <c r="L83" s="83">
        <f>J83*K83</f>
        <v>0</v>
      </c>
      <c r="M83" s="46"/>
    </row>
    <row r="84" spans="4:13" s="67" customFormat="1" x14ac:dyDescent="0.2">
      <c r="D84" s="191"/>
      <c r="E84" s="44"/>
      <c r="F84" s="44" t="s">
        <v>128</v>
      </c>
      <c r="G84" s="80"/>
      <c r="H84" s="80"/>
      <c r="J84" s="67">
        <f>$J$27</f>
        <v>3</v>
      </c>
      <c r="K84" s="88">
        <v>150</v>
      </c>
      <c r="L84" s="88">
        <f t="shared" ref="L84:L99" si="2">J84*K84</f>
        <v>450</v>
      </c>
      <c r="M84" s="47"/>
    </row>
    <row r="85" spans="4:13" s="67" customFormat="1" x14ac:dyDescent="0.2">
      <c r="D85" s="191"/>
      <c r="E85" s="44"/>
      <c r="F85" s="44" t="s">
        <v>105</v>
      </c>
      <c r="G85" s="80"/>
      <c r="H85" s="80"/>
      <c r="K85" s="88">
        <v>5.4</v>
      </c>
      <c r="L85" s="88">
        <f t="shared" si="2"/>
        <v>0</v>
      </c>
      <c r="M85" s="47"/>
    </row>
    <row r="86" spans="4:13" s="67" customFormat="1" x14ac:dyDescent="0.2">
      <c r="D86" s="191"/>
      <c r="E86" s="44"/>
      <c r="F86" s="44" t="s">
        <v>106</v>
      </c>
      <c r="G86" s="80"/>
      <c r="H86" s="80"/>
      <c r="J86" s="67">
        <f>$J$27</f>
        <v>3</v>
      </c>
      <c r="K86" s="88">
        <v>10</v>
      </c>
      <c r="L86" s="88">
        <f t="shared" si="2"/>
        <v>30</v>
      </c>
      <c r="M86" s="47"/>
    </row>
    <row r="87" spans="4:13" s="67" customFormat="1" x14ac:dyDescent="0.2">
      <c r="D87" s="191"/>
      <c r="E87" s="44"/>
      <c r="F87" s="44" t="s">
        <v>107</v>
      </c>
      <c r="G87" s="80"/>
      <c r="H87" s="80"/>
      <c r="J87" s="67">
        <f>$J$27</f>
        <v>3</v>
      </c>
      <c r="K87" s="88">
        <v>5</v>
      </c>
      <c r="L87" s="88">
        <f t="shared" si="2"/>
        <v>15</v>
      </c>
      <c r="M87" s="47"/>
    </row>
    <row r="88" spans="4:13" s="67" customFormat="1" x14ac:dyDescent="0.2">
      <c r="D88" s="191"/>
      <c r="E88" s="44"/>
      <c r="F88" s="44" t="s">
        <v>108</v>
      </c>
      <c r="G88" s="80"/>
      <c r="H88" s="80"/>
      <c r="K88" s="88">
        <v>3</v>
      </c>
      <c r="L88" s="88">
        <f t="shared" si="2"/>
        <v>0</v>
      </c>
      <c r="M88" s="47"/>
    </row>
    <row r="89" spans="4:13" s="67" customFormat="1" x14ac:dyDescent="0.2">
      <c r="D89" s="191"/>
      <c r="E89" s="44"/>
      <c r="F89" s="44" t="s">
        <v>109</v>
      </c>
      <c r="G89" s="80"/>
      <c r="H89" s="80"/>
      <c r="K89" s="88">
        <v>25</v>
      </c>
      <c r="L89" s="88"/>
      <c r="M89" s="47"/>
    </row>
    <row r="90" spans="4:13" s="67" customFormat="1" x14ac:dyDescent="0.2">
      <c r="D90" s="191"/>
      <c r="E90" s="44"/>
      <c r="F90" s="44" t="s">
        <v>173</v>
      </c>
      <c r="G90" s="80"/>
      <c r="H90" s="80"/>
      <c r="J90" s="67">
        <f>$J$27</f>
        <v>3</v>
      </c>
      <c r="K90" s="88">
        <v>25</v>
      </c>
      <c r="L90" s="88">
        <f t="shared" si="2"/>
        <v>75</v>
      </c>
      <c r="M90" s="47"/>
    </row>
    <row r="91" spans="4:13" s="67" customFormat="1" x14ac:dyDescent="0.2">
      <c r="D91" s="191"/>
      <c r="E91" s="44"/>
      <c r="F91" s="80" t="s">
        <v>111</v>
      </c>
      <c r="G91" s="80"/>
      <c r="H91" s="80"/>
      <c r="K91" s="88"/>
      <c r="L91" s="88">
        <f t="shared" si="2"/>
        <v>0</v>
      </c>
      <c r="M91" s="47"/>
    </row>
    <row r="92" spans="4:13" s="67" customFormat="1" x14ac:dyDescent="0.2">
      <c r="D92" s="191"/>
      <c r="E92" s="44"/>
      <c r="F92" s="44" t="s">
        <v>112</v>
      </c>
      <c r="G92" s="80"/>
      <c r="H92" s="80"/>
      <c r="K92" s="88">
        <v>5.4</v>
      </c>
      <c r="L92" s="88">
        <f t="shared" si="2"/>
        <v>0</v>
      </c>
      <c r="M92" s="47"/>
    </row>
    <row r="93" spans="4:13" s="67" customFormat="1" x14ac:dyDescent="0.2">
      <c r="D93" s="191"/>
      <c r="E93" s="44"/>
      <c r="F93" s="44" t="s">
        <v>113</v>
      </c>
      <c r="G93" s="80"/>
      <c r="H93" s="80"/>
      <c r="K93" s="88">
        <v>15</v>
      </c>
      <c r="L93" s="88">
        <f t="shared" si="2"/>
        <v>0</v>
      </c>
      <c r="M93" s="47"/>
    </row>
    <row r="94" spans="4:13" s="67" customFormat="1" x14ac:dyDescent="0.2">
      <c r="D94" s="191"/>
      <c r="E94" s="44"/>
      <c r="F94" s="44" t="s">
        <v>114</v>
      </c>
      <c r="G94" s="80"/>
      <c r="H94" s="80"/>
      <c r="K94" s="88"/>
      <c r="L94" s="88">
        <f t="shared" si="2"/>
        <v>0</v>
      </c>
      <c r="M94" s="47"/>
    </row>
    <row r="95" spans="4:13" s="67" customFormat="1" x14ac:dyDescent="0.2">
      <c r="D95" s="191"/>
      <c r="E95" s="44"/>
      <c r="F95" s="44" t="s">
        <v>115</v>
      </c>
      <c r="G95" s="80"/>
      <c r="H95" s="80"/>
      <c r="K95" s="88"/>
      <c r="L95" s="88">
        <f t="shared" si="2"/>
        <v>0</v>
      </c>
      <c r="M95" s="47"/>
    </row>
    <row r="96" spans="4:13" s="67" customFormat="1" x14ac:dyDescent="0.2">
      <c r="D96" s="191"/>
      <c r="E96" s="44"/>
      <c r="F96" s="44" t="s">
        <v>116</v>
      </c>
      <c r="G96" s="80"/>
      <c r="H96" s="80"/>
      <c r="K96" s="88"/>
      <c r="L96" s="88">
        <f t="shared" si="2"/>
        <v>0</v>
      </c>
      <c r="M96" s="47"/>
    </row>
    <row r="97" spans="4:13" s="67" customFormat="1" x14ac:dyDescent="0.2">
      <c r="D97" s="191"/>
      <c r="E97" s="44"/>
      <c r="F97" s="44" t="s">
        <v>117</v>
      </c>
      <c r="G97" s="80"/>
      <c r="H97" s="80"/>
      <c r="K97" s="88"/>
      <c r="L97" s="88">
        <f t="shared" si="2"/>
        <v>0</v>
      </c>
      <c r="M97" s="47"/>
    </row>
    <row r="98" spans="4:13" s="67" customFormat="1" x14ac:dyDescent="0.2">
      <c r="D98" s="191"/>
      <c r="E98" s="44"/>
      <c r="F98" s="44" t="s">
        <v>118</v>
      </c>
      <c r="G98" s="80"/>
      <c r="H98" s="80"/>
      <c r="K98" s="88"/>
      <c r="L98" s="88">
        <f t="shared" si="2"/>
        <v>0</v>
      </c>
      <c r="M98" s="47"/>
    </row>
    <row r="99" spans="4:13" s="67" customFormat="1" x14ac:dyDescent="0.2">
      <c r="D99" s="191"/>
      <c r="E99" s="44"/>
      <c r="F99" s="44" t="s">
        <v>119</v>
      </c>
      <c r="G99" s="80"/>
      <c r="H99" s="80"/>
      <c r="J99" s="67">
        <f>$J$27</f>
        <v>3</v>
      </c>
      <c r="K99" s="88">
        <v>15</v>
      </c>
      <c r="L99" s="88">
        <f t="shared" si="2"/>
        <v>45</v>
      </c>
      <c r="M99" s="47"/>
    </row>
    <row r="100" spans="4:13" s="67" customFormat="1" ht="13.2" thickBot="1" x14ac:dyDescent="0.25">
      <c r="D100" s="191"/>
      <c r="E100" s="44"/>
      <c r="F100" s="44" t="s">
        <v>120</v>
      </c>
      <c r="G100" s="80"/>
      <c r="H100" s="96" t="s">
        <v>174</v>
      </c>
      <c r="I100" s="89"/>
      <c r="J100" s="89"/>
      <c r="K100" s="90">
        <v>90</v>
      </c>
      <c r="L100" s="90">
        <f>K100</f>
        <v>90</v>
      </c>
      <c r="M100" s="65"/>
    </row>
    <row r="101" spans="4:13" s="67" customFormat="1" ht="5.4" customHeight="1" x14ac:dyDescent="0.2">
      <c r="D101" s="191"/>
      <c r="K101" s="88"/>
      <c r="L101" s="88"/>
      <c r="M101" s="76"/>
    </row>
    <row r="102" spans="4:13" s="67" customFormat="1" ht="13.2" thickBot="1" x14ac:dyDescent="0.25">
      <c r="D102" s="191"/>
      <c r="E102" s="44" t="s">
        <v>121</v>
      </c>
      <c r="F102" s="45"/>
      <c r="G102" s="80"/>
      <c r="H102" s="44"/>
      <c r="I102" s="89"/>
      <c r="J102" s="89"/>
      <c r="K102" s="90"/>
      <c r="L102" s="90"/>
      <c r="M102" s="65"/>
    </row>
    <row r="103" spans="4:13" s="67" customFormat="1" ht="4.2" customHeight="1" x14ac:dyDescent="0.2">
      <c r="D103" s="191"/>
      <c r="K103" s="88"/>
      <c r="L103" s="88"/>
      <c r="M103" s="76"/>
    </row>
    <row r="104" spans="4:13" s="67" customFormat="1" x14ac:dyDescent="0.2">
      <c r="D104" s="191"/>
      <c r="E104" s="44" t="s">
        <v>122</v>
      </c>
      <c r="F104" s="45" t="s">
        <v>96</v>
      </c>
      <c r="G104" s="80"/>
      <c r="H104" s="44" t="s">
        <v>124</v>
      </c>
      <c r="I104" s="81"/>
      <c r="J104" s="81"/>
      <c r="K104" s="83"/>
      <c r="L104" s="83"/>
      <c r="M104" s="46"/>
    </row>
    <row r="105" spans="4:13" s="67" customFormat="1" x14ac:dyDescent="0.2">
      <c r="D105" s="191"/>
      <c r="E105" s="44"/>
      <c r="F105" s="45" t="s">
        <v>96</v>
      </c>
      <c r="G105" s="80"/>
      <c r="H105" s="44" t="s">
        <v>125</v>
      </c>
      <c r="M105" s="47"/>
    </row>
    <row r="106" spans="4:13" s="67" customFormat="1" x14ac:dyDescent="0.2">
      <c r="D106" s="191"/>
      <c r="E106" s="44"/>
      <c r="F106" s="45" t="s">
        <v>123</v>
      </c>
      <c r="G106" s="80"/>
      <c r="H106" s="44" t="s">
        <v>129</v>
      </c>
      <c r="M106" s="47"/>
    </row>
    <row r="107" spans="4:13" s="67" customFormat="1" x14ac:dyDescent="0.2">
      <c r="D107" s="191"/>
      <c r="E107" s="44"/>
      <c r="F107" s="45" t="s">
        <v>123</v>
      </c>
      <c r="G107" s="80"/>
      <c r="H107" s="44" t="s">
        <v>130</v>
      </c>
      <c r="M107" s="47"/>
    </row>
    <row r="108" spans="4:13" s="67" customFormat="1" x14ac:dyDescent="0.2">
      <c r="D108" s="191"/>
      <c r="E108" s="44"/>
      <c r="F108" s="45" t="s">
        <v>96</v>
      </c>
      <c r="G108" s="80"/>
      <c r="H108" s="44" t="s">
        <v>126</v>
      </c>
      <c r="M108" s="47"/>
    </row>
    <row r="109" spans="4:13" s="67" customFormat="1" x14ac:dyDescent="0.2">
      <c r="D109" s="191"/>
      <c r="E109" s="44"/>
      <c r="F109" s="45"/>
      <c r="G109" s="80"/>
      <c r="H109" s="44"/>
      <c r="M109" s="47"/>
    </row>
    <row r="110" spans="4:13" s="67" customFormat="1" ht="13.2" thickBot="1" x14ac:dyDescent="0.25">
      <c r="D110" s="191"/>
      <c r="E110" s="44"/>
      <c r="F110" s="45"/>
      <c r="G110" s="80"/>
      <c r="H110" s="44"/>
      <c r="I110" s="89"/>
      <c r="J110" s="89"/>
      <c r="K110" s="90"/>
      <c r="L110" s="90"/>
      <c r="M110" s="65"/>
    </row>
    <row r="111" spans="4:13" s="67" customFormat="1" x14ac:dyDescent="0.2">
      <c r="M111" s="76"/>
    </row>
    <row r="112" spans="4:13" s="67" customFormat="1" ht="17.399999999999999" x14ac:dyDescent="0.3">
      <c r="I112" s="1" t="s">
        <v>175</v>
      </c>
      <c r="J112" s="1"/>
      <c r="K112" s="62"/>
      <c r="L112" s="63">
        <f>SUM(L83:L111)</f>
        <v>705</v>
      </c>
      <c r="M112" s="76"/>
    </row>
    <row r="113" spans="5:13" s="67" customFormat="1" x14ac:dyDescent="0.2">
      <c r="I113" s="67" t="s">
        <v>127</v>
      </c>
      <c r="M113" s="76"/>
    </row>
    <row r="114" spans="5:13" s="67" customFormat="1" x14ac:dyDescent="0.2">
      <c r="M114" s="76"/>
    </row>
    <row r="115" spans="5:13" s="29" customFormat="1" ht="14.4" thickBot="1" x14ac:dyDescent="0.3">
      <c r="E115" s="69"/>
      <c r="F115" s="67"/>
      <c r="G115" s="67"/>
      <c r="H115" s="67"/>
    </row>
    <row r="116" spans="5:13" s="29" customFormat="1" ht="13.8" x14ac:dyDescent="0.25">
      <c r="E116" s="99" t="s">
        <v>162</v>
      </c>
      <c r="F116" s="67"/>
      <c r="G116" s="67"/>
      <c r="H116" s="67"/>
    </row>
    <row r="117" spans="5:13" s="29" customFormat="1" ht="13.8" x14ac:dyDescent="0.25">
      <c r="E117" s="70"/>
      <c r="F117" s="67"/>
      <c r="G117" s="67"/>
      <c r="H117" s="67"/>
    </row>
    <row r="118" spans="5:13" s="29" customFormat="1" ht="13.8" x14ac:dyDescent="0.25">
      <c r="E118" s="71" t="s">
        <v>220</v>
      </c>
      <c r="F118" s="67"/>
      <c r="G118" s="67"/>
      <c r="H118" s="67"/>
    </row>
    <row r="119" spans="5:13" s="29" customFormat="1" ht="13.8" x14ac:dyDescent="0.25">
      <c r="E119" s="92" t="s">
        <v>132</v>
      </c>
      <c r="F119" s="67"/>
      <c r="G119" s="67"/>
      <c r="H119" s="67"/>
    </row>
    <row r="120" spans="5:13" s="29" customFormat="1" ht="13.8" x14ac:dyDescent="0.25">
      <c r="E120" s="92" t="s">
        <v>133</v>
      </c>
      <c r="F120" s="67"/>
      <c r="G120" s="67"/>
      <c r="H120" s="67"/>
    </row>
    <row r="121" spans="5:13" s="29" customFormat="1" ht="13.8" x14ac:dyDescent="0.25">
      <c r="E121" s="92" t="s">
        <v>193</v>
      </c>
      <c r="F121" s="67"/>
      <c r="G121" s="67"/>
      <c r="H121" s="67"/>
    </row>
    <row r="122" spans="5:13" s="29" customFormat="1" ht="13.8" x14ac:dyDescent="0.25">
      <c r="E122" s="92" t="s">
        <v>134</v>
      </c>
      <c r="F122" s="67"/>
      <c r="G122" s="67"/>
      <c r="H122" s="67"/>
    </row>
    <row r="123" spans="5:13" s="29" customFormat="1" ht="13.8" x14ac:dyDescent="0.25">
      <c r="E123" s="92"/>
      <c r="F123" s="67"/>
      <c r="G123" s="67"/>
      <c r="H123" s="67"/>
    </row>
    <row r="124" spans="5:13" s="29" customFormat="1" ht="13.8" x14ac:dyDescent="0.25">
      <c r="E124" s="92"/>
      <c r="F124" s="67"/>
      <c r="G124" s="67"/>
      <c r="H124" s="67"/>
    </row>
    <row r="125" spans="5:13" s="29" customFormat="1" ht="44.25" customHeight="1" x14ac:dyDescent="0.25">
      <c r="E125" s="93"/>
      <c r="F125" s="192" t="s">
        <v>198</v>
      </c>
      <c r="G125" s="192"/>
      <c r="H125" s="192"/>
      <c r="I125" s="192"/>
      <c r="J125" s="192"/>
      <c r="K125" s="192"/>
      <c r="L125" s="192"/>
      <c r="M125" s="192"/>
    </row>
    <row r="126" spans="5:13" s="29" customFormat="1" ht="13.8" x14ac:dyDescent="0.25">
      <c r="E126" s="73"/>
      <c r="F126" s="67"/>
      <c r="G126" s="67"/>
      <c r="H126" s="67"/>
    </row>
    <row r="127" spans="5:13" s="29" customFormat="1" ht="16.2" x14ac:dyDescent="0.3">
      <c r="F127" s="74"/>
      <c r="G127" s="75"/>
      <c r="H127" s="67"/>
      <c r="I127" s="67"/>
      <c r="J127" s="34" t="s">
        <v>204</v>
      </c>
      <c r="L127" s="122"/>
      <c r="M127" s="122"/>
    </row>
    <row r="128" spans="5:13" s="29" customFormat="1" ht="13.8" x14ac:dyDescent="0.25">
      <c r="F128" s="74"/>
      <c r="G128" s="75"/>
      <c r="H128" s="67"/>
      <c r="I128" s="67"/>
    </row>
    <row r="129" spans="6:13" s="29" customFormat="1" ht="16.2" x14ac:dyDescent="0.3">
      <c r="F129" s="34" t="s">
        <v>199</v>
      </c>
      <c r="G129" s="34"/>
      <c r="H129" s="121"/>
      <c r="I129" s="122"/>
      <c r="L129" s="34" t="s">
        <v>36</v>
      </c>
      <c r="M129" s="67"/>
    </row>
    <row r="130" spans="6:13" s="29" customFormat="1" ht="16.2" x14ac:dyDescent="0.3">
      <c r="F130" s="34" t="s">
        <v>200</v>
      </c>
      <c r="G130" s="34"/>
      <c r="H130" s="123"/>
      <c r="I130" s="124"/>
      <c r="L130" s="34" t="s">
        <v>135</v>
      </c>
    </row>
    <row r="131" spans="6:13" s="29" customFormat="1" ht="16.2" x14ac:dyDescent="0.3">
      <c r="F131" s="34"/>
      <c r="G131" s="34"/>
      <c r="H131" s="125"/>
      <c r="I131" s="126"/>
      <c r="L131" s="123"/>
      <c r="M131" s="124"/>
    </row>
    <row r="132" spans="6:13" s="29" customFormat="1" ht="16.2" x14ac:dyDescent="0.3">
      <c r="F132" s="34"/>
      <c r="G132" s="34"/>
      <c r="H132" s="125"/>
      <c r="I132" s="126"/>
      <c r="L132" s="125"/>
      <c r="M132" s="126"/>
    </row>
    <row r="133" spans="6:13" s="29" customFormat="1" ht="16.2" x14ac:dyDescent="0.3">
      <c r="F133" s="34"/>
      <c r="G133" s="34"/>
      <c r="H133" s="125"/>
      <c r="I133" s="126"/>
      <c r="L133" s="127"/>
      <c r="M133" s="128"/>
    </row>
    <row r="134" spans="6:13" ht="13.8" x14ac:dyDescent="0.25">
      <c r="F134" s="29"/>
      <c r="G134" s="29"/>
      <c r="H134" s="127"/>
      <c r="I134" s="128"/>
      <c r="J134" s="29"/>
      <c r="K134" s="29"/>
      <c r="L134" s="29"/>
    </row>
  </sheetData>
  <mergeCells count="18">
    <mergeCell ref="A2:N2"/>
    <mergeCell ref="B4:N4"/>
    <mergeCell ref="F9:G9"/>
    <mergeCell ref="F14:G14"/>
    <mergeCell ref="I14:N23"/>
    <mergeCell ref="D6:N6"/>
    <mergeCell ref="D83:D110"/>
    <mergeCell ref="F125:M125"/>
    <mergeCell ref="D56:D76"/>
    <mergeCell ref="F15:G15"/>
    <mergeCell ref="F16:G16"/>
    <mergeCell ref="F17:G17"/>
    <mergeCell ref="F18:G18"/>
    <mergeCell ref="F19:G19"/>
    <mergeCell ref="F20:G20"/>
    <mergeCell ref="F21:G21"/>
    <mergeCell ref="F32:F44"/>
    <mergeCell ref="F46:F49"/>
  </mergeCells>
  <pageMargins left="0.25" right="0.25" top="0.75" bottom="0.75" header="0.3" footer="0.3"/>
  <pageSetup paperSize="9" scale="3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Fiche de contenu détaillée</vt:lpstr>
      <vt:lpstr>Devis GHS</vt:lpstr>
      <vt:lpstr>Devis TJP</vt:lpstr>
      <vt:lpstr>Ex  Chirurgie</vt:lpstr>
      <vt:lpstr>Ex  Maternité VIP</vt:lpstr>
      <vt:lpstr>'Fiche de contenu détaillée'!Impression_des_titres</vt:lpstr>
      <vt:lpstr>'Ex  Chirurgie'!Zone_d_impression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L'Hostis</dc:creator>
  <cp:lastModifiedBy>Sylvain DEVANT</cp:lastModifiedBy>
  <cp:lastPrinted>2021-05-18T08:28:29Z</cp:lastPrinted>
  <dcterms:created xsi:type="dcterms:W3CDTF">2021-01-08T10:31:51Z</dcterms:created>
  <dcterms:modified xsi:type="dcterms:W3CDTF">2021-08-27T09:39:47Z</dcterms:modified>
</cp:coreProperties>
</file>