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defaultThemeVersion="166925"/>
  <mc:AlternateContent xmlns:mc="http://schemas.openxmlformats.org/markup-compatibility/2006">
    <mc:Choice Requires="x15">
      <x15ac:absPath xmlns:x15ac="http://schemas.microsoft.com/office/spreadsheetml/2010/11/ac" url="P:\ENC\13 - ENC TOUS CHAMPS CONFONDUS\31-AO utilisation données\15_ Relecture interne ATIH par les CdG\"/>
    </mc:Choice>
  </mc:AlternateContent>
  <xr:revisionPtr revIDLastSave="0" documentId="13_ncr:1_{10EF8CB1-2BAE-4D1A-B204-CEC58D01BA09}" xr6:coauthVersionLast="36" xr6:coauthVersionMax="46" xr10:uidLastSave="{00000000-0000-0000-0000-000000000000}"/>
  <bookViews>
    <workbookView xWindow="0" yWindow="0" windowWidth="19200" windowHeight="6936" xr2:uid="{00000000-000D-0000-FFFF-FFFF00000000}"/>
  </bookViews>
  <sheets>
    <sheet name="Fiche de contenu détaillée" sheetId="1" r:id="rId1"/>
    <sheet name="Tableau de bord" sheetId="8" r:id="rId2"/>
    <sheet name="Etapes pour l'analyse" sheetId="2" r:id="rId3"/>
    <sheet name="Exemple restitution" sheetId="3" r:id="rId4"/>
  </sheets>
  <definedNames>
    <definedName name="IDX" localSheetId="2">'Etapes pour l''analyse'!#REF!</definedName>
    <definedName name="_xlnm.Print_Area" localSheetId="2">'Etapes pour l''analyse'!$A$1:$I$52</definedName>
    <definedName name="_xlnm.Print_Area" localSheetId="3">'Exemple restitution'!$A$1:$M$64</definedName>
    <definedName name="_xlnm.Print_Area" localSheetId="0">'Fiche de contenu détaillée'!$B$1:$K$141</definedName>
    <definedName name="_xlnm.Print_Area" localSheetId="1">'Tableau de bord'!$B$1:$N$92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0" i="8" l="1"/>
  <c r="H90" i="8"/>
  <c r="G90" i="8"/>
  <c r="F90" i="8"/>
  <c r="I89" i="8"/>
  <c r="H89" i="8"/>
  <c r="G89" i="8"/>
  <c r="F89" i="8"/>
  <c r="I78" i="8"/>
  <c r="H78" i="8"/>
  <c r="G78" i="8"/>
  <c r="F78" i="8"/>
  <c r="I77" i="8"/>
  <c r="H77" i="8"/>
  <c r="G77" i="8"/>
  <c r="F77" i="8"/>
  <c r="I74" i="8"/>
  <c r="H74" i="8"/>
  <c r="G74" i="8"/>
  <c r="F74" i="8"/>
  <c r="I73" i="8"/>
  <c r="H73" i="8"/>
  <c r="G73" i="8"/>
  <c r="F73" i="8"/>
  <c r="I70" i="8"/>
  <c r="H70" i="8"/>
  <c r="G70" i="8"/>
  <c r="F70" i="8"/>
  <c r="I69" i="8"/>
  <c r="H69" i="8"/>
  <c r="G69" i="8"/>
  <c r="F69" i="8"/>
  <c r="I66" i="8"/>
  <c r="H66" i="8"/>
  <c r="G66" i="8"/>
  <c r="F66" i="8"/>
  <c r="I65" i="8"/>
  <c r="H65" i="8"/>
  <c r="G65" i="8"/>
  <c r="F65" i="8"/>
  <c r="I62" i="8"/>
  <c r="H62" i="8"/>
  <c r="G62" i="8"/>
  <c r="F62" i="8"/>
  <c r="I61" i="8"/>
  <c r="H61" i="8"/>
  <c r="G61" i="8"/>
  <c r="F61" i="8"/>
  <c r="I58" i="8"/>
  <c r="H58" i="8"/>
  <c r="G58" i="8"/>
  <c r="F58" i="8"/>
  <c r="I57" i="8"/>
  <c r="H57" i="8"/>
  <c r="G57" i="8"/>
  <c r="F57" i="8"/>
  <c r="I54" i="8"/>
  <c r="H54" i="8"/>
  <c r="G54" i="8"/>
  <c r="F54" i="8"/>
  <c r="I53" i="8"/>
  <c r="H53" i="8"/>
  <c r="G53" i="8"/>
  <c r="F53" i="8"/>
  <c r="I50" i="8"/>
  <c r="H50" i="8"/>
  <c r="G50" i="8"/>
  <c r="F50" i="8"/>
  <c r="I49" i="8"/>
  <c r="H49" i="8"/>
  <c r="G49" i="8"/>
  <c r="F49" i="8"/>
  <c r="I43" i="8"/>
  <c r="H43" i="8"/>
  <c r="G43" i="8"/>
  <c r="F43" i="8"/>
  <c r="I36" i="8"/>
  <c r="H36" i="8"/>
  <c r="G36" i="8"/>
  <c r="F36" i="8"/>
  <c r="I18" i="8"/>
  <c r="H18" i="8"/>
  <c r="G18" i="8"/>
  <c r="F18" i="8"/>
  <c r="I14" i="8"/>
  <c r="H14" i="8"/>
  <c r="G14" i="8"/>
  <c r="F14" i="8"/>
  <c r="I10" i="8"/>
  <c r="H10" i="8"/>
  <c r="G10" i="8"/>
  <c r="F10" i="8"/>
  <c r="H28" i="3"/>
  <c r="H27" i="3"/>
  <c r="H26" i="3"/>
  <c r="H25" i="3"/>
  <c r="H24" i="3"/>
  <c r="H23" i="3"/>
  <c r="H22" i="3"/>
  <c r="H21" i="3"/>
  <c r="I28" i="3"/>
  <c r="I27" i="3"/>
  <c r="I26" i="3"/>
  <c r="I25" i="3"/>
  <c r="I24" i="3"/>
  <c r="I23" i="3"/>
  <c r="I22" i="3"/>
  <c r="I21" i="3"/>
</calcChain>
</file>

<file path=xl/sharedStrings.xml><?xml version="1.0" encoding="utf-8"?>
<sst xmlns="http://schemas.openxmlformats.org/spreadsheetml/2006/main" count="328" uniqueCount="236">
  <si>
    <t>1) Pourquoi utiliser ce contenu ?</t>
  </si>
  <si>
    <t>2) Les objectifs de ce contenu</t>
  </si>
  <si>
    <t>3) Les données</t>
  </si>
  <si>
    <t>4) Les étapes</t>
  </si>
  <si>
    <t>5) Les points de vigilance</t>
  </si>
  <si>
    <t>6) Annexes : pour aller plus loin</t>
  </si>
  <si>
    <t>7) Autre contenu du guide qui peut vous intéresser</t>
  </si>
  <si>
    <t>Index, mots-clés et repères</t>
  </si>
  <si>
    <t>Ce contenu est utilisable en :</t>
  </si>
  <si>
    <t>MCO</t>
  </si>
  <si>
    <t>x</t>
  </si>
  <si>
    <t>SSR</t>
  </si>
  <si>
    <t>Psychiatrie</t>
  </si>
  <si>
    <t>HAD</t>
  </si>
  <si>
    <t>Temps estimé de mise en pratique :</t>
  </si>
  <si>
    <t xml:space="preserve">1h </t>
  </si>
  <si>
    <t>p</t>
  </si>
  <si>
    <t>0,5 j</t>
  </si>
  <si>
    <t>1 j</t>
  </si>
  <si>
    <t>&gt; 1 j</t>
  </si>
  <si>
    <t>Convient au niveau :</t>
  </si>
  <si>
    <t>Débutant</t>
  </si>
  <si>
    <t>Confirmé</t>
  </si>
  <si>
    <t xml:space="preserve">Mots-clés : </t>
  </si>
  <si>
    <t>Destinataires des données :</t>
  </si>
  <si>
    <t>Directeur général</t>
  </si>
  <si>
    <t>Autres directeurs</t>
  </si>
  <si>
    <t>Pôles / Services</t>
  </si>
  <si>
    <t>GHT / groupe</t>
  </si>
  <si>
    <t>Les principaux résultats et alertes pour le DG issus de la fiche individuelle</t>
  </si>
  <si>
    <t>Les actions proposées</t>
  </si>
  <si>
    <t>Les principales alertes</t>
  </si>
  <si>
    <t>Médecine HC</t>
  </si>
  <si>
    <t>Cout majoré de l'UO</t>
  </si>
  <si>
    <t>Médecine HJN</t>
  </si>
  <si>
    <t>Chirurgie HC</t>
  </si>
  <si>
    <t>Gynéco-Obstétrique HC</t>
  </si>
  <si>
    <t>Surveillance continue</t>
  </si>
  <si>
    <t>Ecart au référentiel</t>
  </si>
  <si>
    <t>Accueil et gestion malades</t>
  </si>
  <si>
    <t>DIM</t>
  </si>
  <si>
    <t>Blocs opératoires</t>
  </si>
  <si>
    <t>Activités cliniques</t>
  </si>
  <si>
    <t>LGG</t>
  </si>
  <si>
    <t>Medico-technique</t>
  </si>
  <si>
    <t xml:space="preserve">Auteur/ service      </t>
  </si>
  <si>
    <t xml:space="preserve">Sources :     </t>
  </si>
  <si>
    <t xml:space="preserve">  Le " + "</t>
  </si>
  <si>
    <r>
      <t>1</t>
    </r>
    <r>
      <rPr>
        <b/>
        <vertAlign val="superscript"/>
        <sz val="16"/>
        <color theme="0"/>
        <rFont val="Verdana"/>
        <family val="2"/>
      </rPr>
      <t>ère</t>
    </r>
    <r>
      <rPr>
        <b/>
        <sz val="16"/>
        <color theme="0"/>
        <rFont val="Verdana"/>
        <family val="2"/>
      </rPr>
      <t xml:space="preserve"> étape : Identification des activités "phares" de l'établissement. </t>
    </r>
  </si>
  <si>
    <r>
      <t>2</t>
    </r>
    <r>
      <rPr>
        <b/>
        <vertAlign val="superscript"/>
        <sz val="16"/>
        <color theme="0"/>
        <rFont val="Verdana"/>
        <family val="2"/>
      </rPr>
      <t>ème</t>
    </r>
    <r>
      <rPr>
        <b/>
        <sz val="16"/>
        <color theme="0"/>
        <rFont val="Verdana"/>
        <family val="2"/>
      </rPr>
      <t xml:space="preserve"> étape : Repérage des premières alertes de la fiche vision globale</t>
    </r>
  </si>
  <si>
    <r>
      <t>3</t>
    </r>
    <r>
      <rPr>
        <b/>
        <vertAlign val="superscript"/>
        <sz val="16"/>
        <color theme="0"/>
        <rFont val="Verdana"/>
        <family val="2"/>
      </rPr>
      <t xml:space="preserve">ème </t>
    </r>
    <r>
      <rPr>
        <b/>
        <sz val="16"/>
        <color theme="0"/>
        <rFont val="Verdana"/>
        <family val="2"/>
      </rPr>
      <t>étape : Analyse affinée des SA identifiées</t>
    </r>
  </si>
  <si>
    <t>Première restitution, indicateurs et alertes 
issus du Retraitement comptable du CH Test</t>
  </si>
  <si>
    <t>Périmètre et rappels</t>
  </si>
  <si>
    <t>Les principaux résultats</t>
  </si>
  <si>
    <t>Sections d'activité</t>
  </si>
  <si>
    <t>Nombre 
d'UO</t>
  </si>
  <si>
    <t>Coût 
référentiel</t>
  </si>
  <si>
    <t>Abréviations :</t>
  </si>
  <si>
    <t>HC</t>
  </si>
  <si>
    <t>HJN</t>
  </si>
  <si>
    <t>ETPr</t>
  </si>
  <si>
    <t>SA</t>
  </si>
  <si>
    <t>SAMT</t>
  </si>
  <si>
    <t>TVO</t>
  </si>
  <si>
    <t>TROC</t>
  </si>
  <si>
    <t>Hospitalisation Complète</t>
  </si>
  <si>
    <t>Hospitalisation de jour ou de nuit</t>
  </si>
  <si>
    <t>Equivalent Temps Plein rémunéré</t>
  </si>
  <si>
    <t>Section d'analyse</t>
  </si>
  <si>
    <t>Section d'analyse médico-technique</t>
  </si>
  <si>
    <t>logistique et gestion générale</t>
  </si>
  <si>
    <t>Taux d'ouverture</t>
  </si>
  <si>
    <t>Taux Réel d'Occupation</t>
  </si>
  <si>
    <r>
      <rPr>
        <b/>
        <sz val="10"/>
        <color theme="1"/>
        <rFont val="Verdana"/>
        <family val="2"/>
      </rPr>
      <t>Axe ressources humaines :</t>
    </r>
    <r>
      <rPr>
        <sz val="10"/>
        <color theme="1"/>
        <rFont val="Verdana"/>
        <family val="2"/>
      </rPr>
      <t xml:space="preserve">
Les charges et affectations d'ETPr sont supérieurs à la moyenne du référentiel pour les activités de :
 - </t>
    </r>
    <r>
      <rPr>
        <i/>
        <sz val="10"/>
        <color theme="1"/>
        <rFont val="Verdana"/>
        <family val="2"/>
      </rPr>
      <t xml:space="preserve">surveillance continue (+59% avec potentiel d'économie de 540 </t>
    </r>
    <r>
      <rPr>
        <sz val="10"/>
        <color theme="1"/>
        <rFont val="Verdana"/>
        <family val="2"/>
      </rPr>
      <t>k</t>
    </r>
    <r>
      <rPr>
        <i/>
        <sz val="10"/>
        <color theme="1"/>
        <rFont val="Verdana"/>
        <family val="2"/>
      </rPr>
      <t>€), accueil et gestion des malades (+287%, 878 k€) et DIM(+164%, 96 k€).</t>
    </r>
    <r>
      <rPr>
        <sz val="10"/>
        <color theme="1"/>
        <rFont val="Verdana"/>
        <family val="2"/>
      </rPr>
      <t xml:space="preserve">
</t>
    </r>
    <r>
      <rPr>
        <b/>
        <sz val="10"/>
        <color theme="1"/>
        <rFont val="Verdana"/>
        <family val="2"/>
      </rPr>
      <t>Axe consommation de charges T2 et T3 :</t>
    </r>
    <r>
      <rPr>
        <sz val="10"/>
        <color theme="1"/>
        <rFont val="Verdana"/>
        <family val="2"/>
      </rPr>
      <t xml:space="preserve">
La SAMT des </t>
    </r>
    <r>
      <rPr>
        <i/>
        <sz val="10"/>
        <color theme="1"/>
        <rFont val="Verdana"/>
        <family val="2"/>
      </rPr>
      <t>blocs opératoires</t>
    </r>
    <r>
      <rPr>
        <sz val="10"/>
        <color theme="1"/>
        <rFont val="Verdana"/>
        <family val="2"/>
      </rPr>
      <t xml:space="preserve"> enregistre des écarts sur les charges directes médicales de titre 2 (+95%) et pour le logistique de titre 3 (+162%)
</t>
    </r>
    <r>
      <rPr>
        <b/>
        <sz val="10"/>
        <color theme="1"/>
        <rFont val="Verdana"/>
        <family val="2"/>
      </rPr>
      <t>Axe consommation des activités auxilaires :</t>
    </r>
    <r>
      <rPr>
        <sz val="10"/>
        <color theme="1"/>
        <rFont val="Verdana"/>
        <family val="2"/>
      </rPr>
      <t xml:space="preserve">
Des consommations supérieures au référentiel sont identifiées pour les activités cliniques suivantes :
 - SA Médecine Hospitalisation complète pour le laboratoire externalisé
 - SA surveillance continue pour Bloc opératoires (+76%), Laboratoire (+954%)
 - SA LGG Blanchisserie (+53%) et restauration (+45%).</t>
    </r>
  </si>
  <si>
    <r>
      <t xml:space="preserve">Une démarche pas à pas pour repérer et communiquer </t>
    </r>
    <r>
      <rPr>
        <b/>
        <sz val="11"/>
        <color theme="0"/>
        <rFont val="Comic Sans MS"/>
        <family val="4"/>
      </rPr>
      <t>rapidement</t>
    </r>
    <r>
      <rPr>
        <sz val="11"/>
        <color theme="0"/>
        <rFont val="Comic Sans MS"/>
        <family val="4"/>
      </rPr>
      <t xml:space="preserve"> sur des atypies de coût, tenant compte des spécificités et des </t>
    </r>
    <r>
      <rPr>
        <b/>
        <sz val="11"/>
        <color theme="0"/>
        <rFont val="Comic Sans MS"/>
        <family val="4"/>
      </rPr>
      <t>activités "phares"</t>
    </r>
    <r>
      <rPr>
        <sz val="11"/>
        <color theme="0"/>
        <rFont val="Comic Sans MS"/>
        <family val="4"/>
      </rPr>
      <t xml:space="preserve"> et qui comptent pour l'établissement.</t>
    </r>
  </si>
  <si>
    <t>Ecart</t>
  </si>
  <si>
    <t>Produits déductibles</t>
  </si>
  <si>
    <r>
      <rPr>
        <b/>
        <sz val="10"/>
        <rFont val="Verdana"/>
        <family val="2"/>
      </rPr>
      <t xml:space="preserve">Etape 2 : </t>
    </r>
    <r>
      <rPr>
        <sz val="10"/>
        <rFont val="Verdana"/>
        <family val="2"/>
      </rPr>
      <t xml:space="preserve">Les fiches de restitution individuelles se composent :
D'un premier fichier nommé </t>
    </r>
    <r>
      <rPr>
        <b/>
        <sz val="10"/>
        <rFont val="Verdana"/>
        <family val="2"/>
      </rPr>
      <t>"Vision_globale_rtc_N"</t>
    </r>
    <r>
      <rPr>
        <sz val="10"/>
        <rFont val="Verdana"/>
        <family val="2"/>
      </rPr>
      <t xml:space="preserve"> : il présente de manière synthétique la restitution du RTC de l'établissement, notamment des consolidations par section d'analyse de même nature.
D'un deuxième fichier nommé </t>
    </r>
    <r>
      <rPr>
        <b/>
        <sz val="10"/>
        <rFont val="Verdana"/>
        <family val="2"/>
      </rPr>
      <t>"Vision_par_sa_rtc_N"</t>
    </r>
    <r>
      <rPr>
        <sz val="10"/>
        <rFont val="Verdana"/>
        <family val="2"/>
      </rPr>
      <t xml:space="preserve"> : il permet une analyse détaillée des données par section d'analyse. Ce fichier présente des tableaux. Les analyses se précisent au fur et à mesure de la lecture des tableaux : c'est une lecture en entonnoir qui est proposée. 
Ces restitutions sont comparées aux résultats N-1 de l'établissement et à un échantillon comparable d'établissements de santé (intitulé "catégorie ES" ou "référentiel").
</t>
    </r>
  </si>
  <si>
    <t>Impact
(référentiel - établissement)</t>
  </si>
  <si>
    <t>Direction des services financiers</t>
  </si>
  <si>
    <r>
      <t xml:space="preserve">L'établissement vient de transmettre et valider ses données dans le cadre de la campagne annuelle du retraitement comptable. A partir de ces informations, l'ATIH produit deux fiches individuelles des résultats de l'établissement disponibles en téléchargement sur la plateforme e-RTC. 
Cette note n'est pas exhaustive. Elle met en exergue les principaux chiffres (charges, volume d'unités d'oeuvre, coût) et alertes issus du retraitement comptable.
</t>
    </r>
    <r>
      <rPr>
        <i/>
        <sz val="8"/>
        <color theme="1"/>
        <rFont val="Verdana"/>
        <family val="2"/>
      </rPr>
      <t>La présentation de certains résultats et de leurs écarts peut amener à questionner la méthode. L'objet de cette fiche applique la méthodologie du RTC telle quelle et n'aborde pas ces points.
Il est rappelé que les données sont validées suite à trois niveaux de contrôle (un interne, un par les ARS, un par l'ATIH) avant d'être intégrées au référentiel. L'ATIH réalise des contrôles statistiques poussés afin de mettre à disposition des données de qualité.</t>
    </r>
  </si>
  <si>
    <t>ATIH - Fiches individuelles de restitution du retraitement comptable</t>
  </si>
  <si>
    <t>Année de l'exercice :</t>
  </si>
  <si>
    <t>LES PRINCIPAUX INDICATEURS ISSUS DU RETRAITEMENT COMPTABLE (RTC)
à destination de la Direction Générale</t>
  </si>
  <si>
    <t>Exercice de référence :</t>
  </si>
  <si>
    <t>Saisir l'année du RTC utilisé</t>
  </si>
  <si>
    <t>Unité</t>
  </si>
  <si>
    <t>Résultat de l'établissement</t>
  </si>
  <si>
    <t>Référentiel</t>
  </si>
  <si>
    <t>N</t>
  </si>
  <si>
    <t>N-1</t>
  </si>
  <si>
    <t>Axe activité</t>
  </si>
  <si>
    <t>TOTAL MCO</t>
  </si>
  <si>
    <t>€</t>
  </si>
  <si>
    <t xml:space="preserve">Charges nettes majorées par discipline </t>
  </si>
  <si>
    <t>MCO hospitalisation</t>
  </si>
  <si>
    <t>MCO consultations et actes externes</t>
  </si>
  <si>
    <t>MCO activités spécifiques</t>
  </si>
  <si>
    <t>TOTAL SSR</t>
  </si>
  <si>
    <t>SSR hospitalisation</t>
  </si>
  <si>
    <t>SSR consultations et actes externes</t>
  </si>
  <si>
    <t>SSR activités spécifiques</t>
  </si>
  <si>
    <t>TOTAL Psychiatrie</t>
  </si>
  <si>
    <t>Psychiatrie hospitalisation</t>
  </si>
  <si>
    <t>Psychiatrie consultations et actes externes</t>
  </si>
  <si>
    <t>Psychiatrie activités spécifiques</t>
  </si>
  <si>
    <t>Charges nettes majorées par type</t>
  </si>
  <si>
    <t>Services d'hospitalisation</t>
  </si>
  <si>
    <t>Services de consultations</t>
  </si>
  <si>
    <t>Activités spécifiques</t>
  </si>
  <si>
    <t>Coût par journée ou acte</t>
  </si>
  <si>
    <t>MCO hospitalisation complète</t>
  </si>
  <si>
    <t>MCO hospitalisation de jour</t>
  </si>
  <si>
    <t>SSR hospitalisation complète</t>
  </si>
  <si>
    <t>SSR hospitalisation de jour</t>
  </si>
  <si>
    <t>Psychiatrie hospitalisation complète</t>
  </si>
  <si>
    <t>Psychiatrie hospitalisation de jour</t>
  </si>
  <si>
    <t>Axe finance</t>
  </si>
  <si>
    <t xml:space="preserve">Total établissement </t>
  </si>
  <si>
    <t>Titre 1</t>
  </si>
  <si>
    <t>a = b + c</t>
  </si>
  <si>
    <t xml:space="preserve"> dont Titre 1 PM</t>
  </si>
  <si>
    <t>b</t>
  </si>
  <si>
    <t xml:space="preserve"> dont Titre 1 PNM</t>
  </si>
  <si>
    <t>c</t>
  </si>
  <si>
    <t>Titre 2</t>
  </si>
  <si>
    <t>d</t>
  </si>
  <si>
    <t>Titre 3</t>
  </si>
  <si>
    <t>e</t>
  </si>
  <si>
    <t>Titre 4</t>
  </si>
  <si>
    <t>f</t>
  </si>
  <si>
    <t>g</t>
  </si>
  <si>
    <t>Total charges nettes</t>
  </si>
  <si>
    <t>h=a+d+e+f-g</t>
  </si>
  <si>
    <t xml:space="preserve"> dont charges directes (montant)</t>
  </si>
  <si>
    <t xml:space="preserve"> dont charges directes (%)</t>
  </si>
  <si>
    <t>%</t>
  </si>
  <si>
    <t xml:space="preserve"> dont charges indirectes (%)</t>
  </si>
  <si>
    <t>Focus plateaux médico-techniques</t>
  </si>
  <si>
    <t>Bloc opératoire : charges nettes</t>
  </si>
  <si>
    <t>i</t>
  </si>
  <si>
    <t>Bloc opératoire : nombre d'ICR</t>
  </si>
  <si>
    <t>i'</t>
  </si>
  <si>
    <t>Nb</t>
  </si>
  <si>
    <t>Bloc opératoire : coût moyen par ICR</t>
  </si>
  <si>
    <t>i / i'</t>
  </si>
  <si>
    <t>Bloc opératoire : part dans les charges nettes totales</t>
  </si>
  <si>
    <t>i / h</t>
  </si>
  <si>
    <t>Imagerie : charges nettes</t>
  </si>
  <si>
    <t>j</t>
  </si>
  <si>
    <t>Imagerie : nombre d'ICR</t>
  </si>
  <si>
    <t>j'</t>
  </si>
  <si>
    <t>Imagerie : coût moyen par ICR</t>
  </si>
  <si>
    <t>j / j'</t>
  </si>
  <si>
    <t>Imagerie : part dans les charges nettes totales</t>
  </si>
  <si>
    <t>j / h</t>
  </si>
  <si>
    <t>Laboratoire : charges nettes</t>
  </si>
  <si>
    <t>k</t>
  </si>
  <si>
    <t>Laboratoire : nombre de B</t>
  </si>
  <si>
    <t>k'</t>
  </si>
  <si>
    <t>Laboratoire : coût moyen par B</t>
  </si>
  <si>
    <t>k / k'</t>
  </si>
  <si>
    <t>Laboratoire : part dans les charges nettes totales</t>
  </si>
  <si>
    <t>k / h</t>
  </si>
  <si>
    <t>Focus logistique</t>
  </si>
  <si>
    <t>Restauration : charges nettes</t>
  </si>
  <si>
    <t>l</t>
  </si>
  <si>
    <t>Restauration : nombre de repas</t>
  </si>
  <si>
    <t>l'</t>
  </si>
  <si>
    <t>Restauration : coût moyen par repas</t>
  </si>
  <si>
    <t>l / l'</t>
  </si>
  <si>
    <t>Restauration : part dans les charges nettes totales</t>
  </si>
  <si>
    <t>l / h</t>
  </si>
  <si>
    <t>Blanchisserie : charges nettes</t>
  </si>
  <si>
    <t>m</t>
  </si>
  <si>
    <t>Blanchisserie : nombre de kg de linge</t>
  </si>
  <si>
    <t>m'</t>
  </si>
  <si>
    <t>Blanchisserie : coût moyen par kg de linge</t>
  </si>
  <si>
    <t>m / m'</t>
  </si>
  <si>
    <t>Blanchisserie : part dans les charges nettes totales</t>
  </si>
  <si>
    <t>m / h</t>
  </si>
  <si>
    <t>Services hôteliers : charges nettes</t>
  </si>
  <si>
    <t>n</t>
  </si>
  <si>
    <t>Services hôteliers : nombre de m2</t>
  </si>
  <si>
    <t>n'</t>
  </si>
  <si>
    <t>Services hôteliers : coût moyen par m2</t>
  </si>
  <si>
    <t>n / n'</t>
  </si>
  <si>
    <t>Services hôteliers : part dans les charges nettes totales</t>
  </si>
  <si>
    <t>n / h</t>
  </si>
  <si>
    <t>Entretien et maintenance : charges nettes</t>
  </si>
  <si>
    <t>o</t>
  </si>
  <si>
    <t>Entretien et maintenance : nombre de m2</t>
  </si>
  <si>
    <t>o'</t>
  </si>
  <si>
    <t>Entretien et maintenance : coût moyen par m2</t>
  </si>
  <si>
    <t>o / o'</t>
  </si>
  <si>
    <t>Entretien et maintenance : part dans les charges nettes totales</t>
  </si>
  <si>
    <t>o / h</t>
  </si>
  <si>
    <t>Services informatiques : charges nettes</t>
  </si>
  <si>
    <t>Services informatiques : nombre de postes</t>
  </si>
  <si>
    <t>p'</t>
  </si>
  <si>
    <t>Services informatiques : coût moyen par poste</t>
  </si>
  <si>
    <t>p / p'</t>
  </si>
  <si>
    <t>Services informatiques : part dans les charges nettes totales</t>
  </si>
  <si>
    <t>p / h</t>
  </si>
  <si>
    <t>Axe ressources humaines</t>
  </si>
  <si>
    <t>Effectifs</t>
  </si>
  <si>
    <t>ETP PM</t>
  </si>
  <si>
    <t xml:space="preserve">  dont ETP PM Hospitalisation</t>
  </si>
  <si>
    <t xml:space="preserve">  dont ETP PM Externes</t>
  </si>
  <si>
    <t xml:space="preserve">  dont ETP PM activités spécifiques</t>
  </si>
  <si>
    <t>ETP PNM</t>
  </si>
  <si>
    <t>r</t>
  </si>
  <si>
    <t xml:space="preserve">  dont ETP PNM Hospitalisation</t>
  </si>
  <si>
    <t xml:space="preserve">  dont ETP PNM Externes</t>
  </si>
  <si>
    <t xml:space="preserve">  dont ETP PNM activités spécifiques</t>
  </si>
  <si>
    <t>Coût moyen</t>
  </si>
  <si>
    <t>Coût moyen d'un ETP PM</t>
  </si>
  <si>
    <t>s = b / k</t>
  </si>
  <si>
    <t>Coût moyen d'un ETP PNM</t>
  </si>
  <si>
    <t>t = c / r</t>
  </si>
  <si>
    <t>Outil VALID-RTC - Guide de lecture des tableaux de contrôle</t>
  </si>
  <si>
    <r>
      <t xml:space="preserve">La présentation de certains résultats et de leurs écarts peut amener les destinataires à questionner la méthode. L'objet de cette fiche applique </t>
    </r>
    <r>
      <rPr>
        <b/>
        <sz val="10"/>
        <rFont val="Verdana"/>
        <family val="2"/>
      </rPr>
      <t>la méthodologie du RTC</t>
    </r>
    <r>
      <rPr>
        <sz val="10"/>
        <rFont val="Verdana"/>
        <family val="2"/>
      </rPr>
      <t xml:space="preserve"> telle quelle et n'aborde pas ces points.
Il est rappelé que les données sont </t>
    </r>
    <r>
      <rPr>
        <b/>
        <sz val="10"/>
        <rFont val="Verdana"/>
        <family val="2"/>
      </rPr>
      <t>validées suite à trois niveaux de contrôle</t>
    </r>
    <r>
      <rPr>
        <sz val="10"/>
        <rFont val="Verdana"/>
        <family val="2"/>
      </rPr>
      <t xml:space="preserve"> (un interne, un par les ARS, un par l'ATIH) avant d'être intégrées au référentiel. L'ATIH réalise des contrôles statistiques poussés afin de mettre à disposition des données de qualité. 
Néanmoins certaines attentions peuvent être réalisées pour l'utilisation de ces données. </t>
    </r>
    <r>
      <rPr>
        <b/>
        <sz val="10"/>
        <rFont val="Verdana"/>
        <family val="2"/>
      </rPr>
      <t>L'échantillon</t>
    </r>
    <r>
      <rPr>
        <sz val="10"/>
        <rFont val="Verdana"/>
        <family val="2"/>
      </rPr>
      <t xml:space="preserve"> (le nombre d'établissements dont sont issus les chiffres) peut notamment être à questionner. A titre d'exemple, dans la rubrique </t>
    </r>
    <r>
      <rPr>
        <b/>
        <sz val="10"/>
        <rFont val="Verdana"/>
        <family val="2"/>
      </rPr>
      <t>EBNL figurent tous les ESPIC</t>
    </r>
    <r>
      <rPr>
        <sz val="10"/>
        <rFont val="Verdana"/>
        <family val="2"/>
      </rPr>
      <t xml:space="preserve">, indépendamment de leur taille.
Ces données sont issues des saisies réalisées dans Arcanh-RTC. Avant d'utiliser les données et indicateurs, il sera important d'avoir réalisé la phase de contrôle lors du dépôt du fichier (notamment grâce aux tableaux de contrôle)
</t>
    </r>
    <r>
      <rPr>
        <b/>
        <sz val="10"/>
        <rFont val="Verdana"/>
        <family val="2"/>
      </rPr>
      <t>Après consitution de la restitution</t>
    </r>
    <r>
      <rPr>
        <sz val="10"/>
        <rFont val="Verdana"/>
        <family val="2"/>
      </rPr>
      <t xml:space="preserve">, il est conseillé d'anticiper certaines questions qui pourraient être soulevées par la direction : 
 - Il est recommandé d'identifier les </t>
    </r>
    <r>
      <rPr>
        <b/>
        <sz val="10"/>
        <rFont val="Verdana"/>
        <family val="2"/>
      </rPr>
      <t>écarts les plus importants</t>
    </r>
    <r>
      <rPr>
        <sz val="10"/>
        <rFont val="Verdana"/>
        <family val="2"/>
      </rPr>
      <t xml:space="preserve"> et de chercher les causes par poste de coûts. Parmi les pistes d'explication pûrement méthodologiques, le choix et le niveau de détail des SA peut entrainer des variations. Des modifications de périmètres d'activité pour la saisie du RTC ou dans l'établissement peuvent être intervenues et sont à identifier.
 - Si une </t>
    </r>
    <r>
      <rPr>
        <b/>
        <sz val="10"/>
        <rFont val="Verdana"/>
        <family val="2"/>
      </rPr>
      <t>nouvelle activité</t>
    </r>
    <r>
      <rPr>
        <sz val="10"/>
        <rFont val="Verdana"/>
        <family val="2"/>
      </rPr>
      <t xml:space="preserve"> est présente dans l'établissement, il conviendra de la présenter ou d'y faire référence.</t>
    </r>
  </si>
  <si>
    <t>Un rappel sur les axes de performance adaptés aux résultats RTC.</t>
  </si>
  <si>
    <r>
      <rPr>
        <sz val="12"/>
        <color theme="0"/>
        <rFont val="Comic Sans MS"/>
        <family val="4"/>
      </rPr>
      <t>Un format qui</t>
    </r>
    <r>
      <rPr>
        <b/>
        <sz val="12"/>
        <color theme="0"/>
        <rFont val="Comic Sans MS"/>
        <family val="4"/>
      </rPr>
      <t xml:space="preserve"> va à l'essentiel, reproductible et adapté aux </t>
    </r>
    <r>
      <rPr>
        <sz val="12"/>
        <color theme="0"/>
        <rFont val="Comic Sans MS"/>
        <family val="4"/>
      </rPr>
      <t>destinataires que sont les</t>
    </r>
    <r>
      <rPr>
        <b/>
        <sz val="12"/>
        <color theme="0"/>
        <rFont val="Comic Sans MS"/>
        <family val="4"/>
      </rPr>
      <t xml:space="preserve"> directeurs </t>
    </r>
    <r>
      <rPr>
        <b/>
        <sz val="11"/>
        <color theme="0"/>
        <rFont val="Comic Sans MS"/>
        <family val="4"/>
      </rPr>
      <t>généraux</t>
    </r>
    <r>
      <rPr>
        <sz val="11"/>
        <color theme="0"/>
        <rFont val="Comic Sans MS"/>
        <family val="4"/>
      </rPr>
      <t>.</t>
    </r>
  </si>
  <si>
    <t xml:space="preserve">Les principaux chiffres clés issus du RTC </t>
  </si>
  <si>
    <t>Fiche individuelle ; charges ; coûts ; unités d'œuvre ; chiffres Clés ; fondamentaux ; tendance; RTC</t>
  </si>
  <si>
    <r>
      <t xml:space="preserve">La Comptabilité Analytique Hospitalière est issue de méthodologies nationales et repose sur deux modèles majeurs : le retraitement comptable (RTC) et les Etudes Nationales de Coûts (ENC).
Le retraitement comptable est un dispositif commun à tous les établissements publics de santé et privés à but non lucratif. Il constitue en cela le référentiel unique et national. 
Les données construites et communiquées par chaque établissement sont déposées sur la plateforme e-RTC. A partir de la validation de l'établissement de son dépôt, l'ATIH fournit trois types de restitutions téléchargeables :
- </t>
    </r>
    <r>
      <rPr>
        <b/>
        <sz val="10"/>
        <color theme="1"/>
        <rFont val="Verdana"/>
        <family val="2"/>
      </rPr>
      <t>Fichier de saisie</t>
    </r>
    <r>
      <rPr>
        <sz val="10"/>
        <color theme="1"/>
        <rFont val="Verdana"/>
        <family val="2"/>
      </rPr>
      <t xml:space="preserve"> (le classeur ARCAnH rempli par l'établissement)
- </t>
    </r>
    <r>
      <rPr>
        <b/>
        <sz val="10"/>
        <color theme="1"/>
        <rFont val="Verdana"/>
        <family val="2"/>
      </rPr>
      <t>Fichier d'auto-contrôle</t>
    </r>
    <r>
      <rPr>
        <sz val="10"/>
        <color theme="1"/>
        <rFont val="Verdana"/>
        <family val="2"/>
      </rPr>
      <t xml:space="preserve"> (les tableaux de contrôle VALID_RTC)
- </t>
    </r>
    <r>
      <rPr>
        <b/>
        <sz val="10"/>
        <color theme="1"/>
        <rFont val="Verdana"/>
        <family val="2"/>
      </rPr>
      <t>Deux fiches de restitutions</t>
    </r>
    <r>
      <rPr>
        <sz val="10"/>
        <color theme="1"/>
        <rFont val="Verdana"/>
        <family val="2"/>
      </rPr>
      <t xml:space="preserve"> (permettant de fournir divers indicateurs et comparaisons de l'établissement par rapport au référentiel)
Ces restitutions permettent d'identifier, à la fois de façon globale et détaillée, des indicateurs stratégiques en termes d'activité pour l'établissement. Cette fiche a pour but de </t>
    </r>
    <r>
      <rPr>
        <b/>
        <sz val="10"/>
        <color theme="1"/>
        <rFont val="Verdana"/>
        <family val="2"/>
      </rPr>
      <t xml:space="preserve">proposer des étapes pour les identifier </t>
    </r>
    <r>
      <rPr>
        <sz val="10"/>
        <color theme="1"/>
        <rFont val="Verdana"/>
        <family val="2"/>
      </rPr>
      <t xml:space="preserve">et les </t>
    </r>
    <r>
      <rPr>
        <b/>
        <sz val="10"/>
        <color theme="1"/>
        <rFont val="Verdana"/>
        <family val="2"/>
      </rPr>
      <t>prioriser</t>
    </r>
    <r>
      <rPr>
        <sz val="10"/>
        <color theme="1"/>
        <rFont val="Verdana"/>
        <family val="2"/>
      </rPr>
      <t xml:space="preserve"> pour des destinataires de niveau stratégique. Afin de faciliter sa mise en œuvre, des maquettes reprenant les principaux points clés et comment les alimenter sont proposées.</t>
    </r>
  </si>
  <si>
    <r>
      <t xml:space="preserve">Ce contenu propose une méthodologie simple de restranscription de la situation d'un établissement en deux étapes :
</t>
    </r>
    <r>
      <rPr>
        <b/>
        <sz val="10"/>
        <rFont val="Verdana"/>
        <family val="2"/>
      </rPr>
      <t xml:space="preserve">Etape 1 : </t>
    </r>
    <r>
      <rPr>
        <sz val="10"/>
        <rFont val="Verdana"/>
        <family val="2"/>
      </rPr>
      <t xml:space="preserve">identifier les </t>
    </r>
    <r>
      <rPr>
        <b/>
        <sz val="10"/>
        <rFont val="Verdana"/>
        <family val="2"/>
      </rPr>
      <t>données</t>
    </r>
    <r>
      <rPr>
        <sz val="10"/>
        <rFont val="Verdana"/>
        <family val="2"/>
      </rPr>
      <t xml:space="preserve"> à mettre en exergue sur la base d'un tableau de bord réalisable en trois axes :
 - un Axe </t>
    </r>
    <r>
      <rPr>
        <b/>
        <sz val="10"/>
        <rFont val="Verdana"/>
        <family val="2"/>
      </rPr>
      <t>Activité</t>
    </r>
    <r>
      <rPr>
        <sz val="10"/>
        <rFont val="Verdana"/>
        <family val="2"/>
      </rPr>
      <t xml:space="preserve">, 
 - un Axe </t>
    </r>
    <r>
      <rPr>
        <b/>
        <sz val="10"/>
        <rFont val="Verdana"/>
        <family val="2"/>
      </rPr>
      <t>Finance</t>
    </r>
    <r>
      <rPr>
        <sz val="10"/>
        <rFont val="Verdana"/>
        <family val="2"/>
      </rPr>
      <t xml:space="preserve"> 
 - un Axe </t>
    </r>
    <r>
      <rPr>
        <b/>
        <sz val="10"/>
        <rFont val="Verdana"/>
        <family val="2"/>
      </rPr>
      <t>Ressources Humaines</t>
    </r>
    <r>
      <rPr>
        <sz val="10"/>
        <rFont val="Verdana"/>
        <family val="2"/>
      </rPr>
      <t xml:space="preserve">.
Cette étape se veut générale et présente une vue d'ensemble des coûts de l'établissement.
</t>
    </r>
    <r>
      <rPr>
        <b/>
        <sz val="10"/>
        <rFont val="Verdana"/>
        <family val="2"/>
      </rPr>
      <t>Etape 2</t>
    </r>
    <r>
      <rPr>
        <sz val="10"/>
        <rFont val="Verdana"/>
        <family val="2"/>
      </rPr>
      <t xml:space="preserve"> : Identifier les </t>
    </r>
    <r>
      <rPr>
        <b/>
        <sz val="10"/>
        <rFont val="Verdana"/>
        <family val="2"/>
      </rPr>
      <t xml:space="preserve">activités </t>
    </r>
    <r>
      <rPr>
        <sz val="10"/>
        <rFont val="Verdana"/>
        <family val="2"/>
      </rPr>
      <t>dont les montants, les évolutions ou les écarts par rapport au référentiel peuvent constituer une atypie pour les directions générales.
Cette étape se veut plus détaillée et propose de fragmenter les coûts des SA dont les coûts sont atypiques, pour en trouver une explication potentielle.</t>
    </r>
  </si>
  <si>
    <r>
      <rPr>
        <b/>
        <sz val="10"/>
        <rFont val="Verdana"/>
        <family val="2"/>
      </rPr>
      <t xml:space="preserve">Etape 1 : </t>
    </r>
    <r>
      <rPr>
        <sz val="10"/>
        <rFont val="Verdana"/>
        <family val="2"/>
      </rPr>
      <t xml:space="preserve">Le tableau de bord a pour but de mettre en avant les principaux chiffres de l'établissement. Comme mentionné précédemment, les données peuvent être triées comme suit :
</t>
    </r>
    <r>
      <rPr>
        <b/>
        <sz val="10"/>
        <rFont val="Verdana"/>
        <family val="2"/>
      </rPr>
      <t>Axe Activité :</t>
    </r>
    <r>
      <rPr>
        <sz val="10"/>
        <rFont val="Verdana"/>
        <family val="2"/>
      </rPr>
      <t xml:space="preserve">
   - Résultats consolidés de l'ensemble des grandes activités de l'établissement par champ
   - Coût net majoré de ces activités.
</t>
    </r>
    <r>
      <rPr>
        <b/>
        <sz val="10"/>
        <rFont val="Verdana"/>
        <family val="2"/>
      </rPr>
      <t xml:space="preserve">Axe Finance : </t>
    </r>
    <r>
      <rPr>
        <sz val="10"/>
        <rFont val="Verdana"/>
        <family val="2"/>
      </rPr>
      <t xml:space="preserve">L'approche peut se faire par grand poste comptable : 
   </t>
    </r>
    <r>
      <rPr>
        <i/>
        <sz val="10"/>
        <rFont val="Verdana"/>
        <family val="2"/>
      </rPr>
      <t>Pour les charges :</t>
    </r>
    <r>
      <rPr>
        <sz val="10"/>
        <rFont val="Verdana"/>
        <family val="2"/>
      </rPr>
      <t xml:space="preserve">
   - Titre 1 en différenciant Personnels Médicaux (PM) et Personnels Non Médicaux (PNM)
   - Titre 2
   - Titre 3
   </t>
    </r>
    <r>
      <rPr>
        <i/>
        <sz val="10"/>
        <rFont val="Verdana"/>
        <family val="2"/>
      </rPr>
      <t>Pour les produits :</t>
    </r>
    <r>
      <rPr>
        <sz val="10"/>
        <rFont val="Verdana"/>
        <family val="2"/>
      </rPr>
      <t xml:space="preserve">
   Identification des produits déductibles et comparaison avec l'année N-1
   Comparaison de la part des charges et produits par activité, dans un premier temps par grand champs (consultation, hospitalisation) puis :
    - Mise en évidence des médicaments et DMI facturés en sus des recettes d'activité.
    - Mise en évidence des activités spécifiques ayant des recettes identifiées (notamment de type Missions d'Intérêt Général).
</t>
    </r>
    <r>
      <rPr>
        <b/>
        <sz val="10"/>
        <rFont val="Verdana"/>
        <family val="2"/>
      </rPr>
      <t xml:space="preserve">Axe Ressources Humaines :
</t>
    </r>
    <r>
      <rPr>
        <sz val="10"/>
        <rFont val="Verdana"/>
        <family val="2"/>
      </rPr>
      <t xml:space="preserve">    - Coûts moyens des Equivalents Temps Plein (ETP) pour les PM et PNM.
    - Volume d'unités d'oeuvre (UO) par ETP.
    - Effets coûts et effet volume en matière de ressources humaines</t>
    </r>
  </si>
  <si>
    <r>
      <t xml:space="preserve">Que ce soit pour l'élaboration du tableau de bord de l'établissement ou de la construction de l'analyse des sections, les données sont tirées à la fois du classeur ARCAnH de l'établissement et des tableaux de contrôles VALID_RTC.
Les étapes et les sources de données sont explicitées dans les onglets correspondants aux deux exposés.
Il est à noter que </t>
    </r>
    <r>
      <rPr>
        <u/>
        <sz val="10"/>
        <color theme="1"/>
        <rFont val="Verdana"/>
        <family val="2"/>
      </rPr>
      <t>l'analyse de la fiche individuelle</t>
    </r>
    <r>
      <rPr>
        <sz val="10"/>
        <color theme="1"/>
        <rFont val="Verdana"/>
        <family val="2"/>
      </rPr>
      <t xml:space="preserve"> est abordée sur un modèle en entonnoir : les grands chiffres, les résultats par SA puis les résultats plus fins. Pour y parvenir, il est proposé une méthode en quatre étapes : 
</t>
    </r>
    <r>
      <rPr>
        <b/>
        <sz val="10"/>
        <color theme="1"/>
        <rFont val="Verdana"/>
        <family val="2"/>
      </rPr>
      <t>1</t>
    </r>
    <r>
      <rPr>
        <b/>
        <vertAlign val="superscript"/>
        <sz val="10"/>
        <color theme="1"/>
        <rFont val="Verdana"/>
        <family val="2"/>
      </rPr>
      <t>ère</t>
    </r>
    <r>
      <rPr>
        <b/>
        <sz val="10"/>
        <color theme="1"/>
        <rFont val="Verdana"/>
        <family val="2"/>
      </rPr>
      <t xml:space="preserve"> étape : Identification des activités "phares" de l'établissement. </t>
    </r>
    <r>
      <rPr>
        <sz val="10"/>
        <color theme="1"/>
        <rFont val="Verdana"/>
        <family val="2"/>
      </rPr>
      <t xml:space="preserve">
Rrechercher les sections d'analyse constituant des activités-clés pour l'établissement au regard de leur volume ou du montant de leurs charges. Elles englobent également les activités pour lesquelles des objectifs sont fixés, soit dans le projet d'établissement, soit dans le contrat d'objectif et de moyen, soit dans les contrats de pôle.
</t>
    </r>
    <r>
      <rPr>
        <b/>
        <sz val="10"/>
        <color theme="1"/>
        <rFont val="Verdana"/>
        <family val="2"/>
      </rPr>
      <t>2</t>
    </r>
    <r>
      <rPr>
        <b/>
        <vertAlign val="superscript"/>
        <sz val="10"/>
        <color theme="1"/>
        <rFont val="Verdana"/>
        <family val="2"/>
      </rPr>
      <t>ème</t>
    </r>
    <r>
      <rPr>
        <b/>
        <sz val="10"/>
        <color theme="1"/>
        <rFont val="Verdana"/>
        <family val="2"/>
      </rPr>
      <t xml:space="preserve"> étape : Repérage des premières atypies présentes dans la fiche "vision globale"
</t>
    </r>
    <r>
      <rPr>
        <sz val="10"/>
        <color theme="1"/>
        <rFont val="Verdana"/>
        <family val="2"/>
      </rPr>
      <t xml:space="preserve">Par convention, les fiches repèrent les potentielles atypies à partir d'un écart de 50% par rapport à la moyenne du référentiel de la catégorie d'établissements comparables. Elles sont automatiquement calculées est repérées par des cases de couleur orange.
</t>
    </r>
    <r>
      <rPr>
        <b/>
        <sz val="10"/>
        <color theme="1"/>
        <rFont val="Verdana"/>
        <family val="2"/>
      </rPr>
      <t>3</t>
    </r>
    <r>
      <rPr>
        <b/>
        <vertAlign val="superscript"/>
        <sz val="10"/>
        <color theme="1"/>
        <rFont val="Verdana"/>
        <family val="2"/>
      </rPr>
      <t>ème</t>
    </r>
    <r>
      <rPr>
        <b/>
        <sz val="10"/>
        <color theme="1"/>
        <rFont val="Verdana"/>
        <family val="2"/>
      </rPr>
      <t xml:space="preserve"> étape : Analyse affinée des SA identifiées
</t>
    </r>
    <r>
      <rPr>
        <sz val="10"/>
        <color theme="1"/>
        <rFont val="Verdana"/>
        <family val="2"/>
      </rPr>
      <t xml:space="preserve">Les écarts sont identifiés et comparés par rapport à la moyenne ainsi qu'aux médiane, 1er et 3ème quartiles du référentiel.
Ces données indiquent les écarts à analyser en finesse. </t>
    </r>
    <r>
      <rPr>
        <sz val="10"/>
        <rFont val="Verdana"/>
        <family val="2"/>
      </rPr>
      <t>Ainsi, il est recommandé de retenir dans un premier temps les activités au-delà des quartiles (en particulier du 3ème) car c</t>
    </r>
    <r>
      <rPr>
        <sz val="10"/>
        <color theme="1"/>
        <rFont val="Verdana"/>
        <family val="2"/>
      </rPr>
      <t xml:space="preserve">ela signifie que sur ces sections, l'établissement est très supérieur, voire atypique, par rapport à sa catégorie.
</t>
    </r>
    <r>
      <rPr>
        <b/>
        <sz val="10"/>
        <color theme="1"/>
        <rFont val="Verdana"/>
        <family val="2"/>
      </rPr>
      <t>4</t>
    </r>
    <r>
      <rPr>
        <b/>
        <vertAlign val="superscript"/>
        <sz val="10"/>
        <color theme="1"/>
        <rFont val="Verdana"/>
        <family val="2"/>
      </rPr>
      <t>ème</t>
    </r>
    <r>
      <rPr>
        <b/>
        <sz val="10"/>
        <color theme="1"/>
        <rFont val="Verdana"/>
        <family val="2"/>
      </rPr>
      <t xml:space="preserve"> étape : Produire un support</t>
    </r>
    <r>
      <rPr>
        <sz val="10"/>
        <color theme="1"/>
        <rFont val="Verdana"/>
        <family val="2"/>
      </rPr>
      <t xml:space="preserve">
Nous proposons également un exemple de restitution à l'onglet "exemple de restitution". Il est conçu comme une trame et une présentation réutilisable et reproductible. Pour l'exemple, des données (fictives) sont présentées, et sont à remplacer par les données de l'établissement, comme présenté dans l'onglet "Etapes pour l'analyse".</t>
    </r>
  </si>
  <si>
    <t>Les données sont fictives et proviennent des deux fichiers de restitution. Pour la lecture de cette fiche, les tableaux concernés ont été renseignés dans l'onflet "Fiche individuelle". Les chiffres présentés sont fictifs.</t>
  </si>
  <si>
    <r>
      <t xml:space="preserve">Pour rappel, cette étape vise à comprendre et rechercher les sections d'analyse constituant des activités-clés pour l'établissement au regard de leur volume ou du montant de leurs charges. Elles englobent également les activités pour lesquelles des objectifs sont fixés, soit dans le projet d'établissement, soit dans le contrat d'objectif et de moyen, soit dans les contrats de pôle.
Pour ce faire, à partir de la </t>
    </r>
    <r>
      <rPr>
        <b/>
        <sz val="10"/>
        <color theme="1"/>
        <rFont val="Verdana"/>
        <family val="2"/>
      </rPr>
      <t>fiche "vision globale"</t>
    </r>
    <r>
      <rPr>
        <sz val="10"/>
        <color theme="1"/>
        <rFont val="Verdana"/>
        <family val="2"/>
      </rPr>
      <t>, sélectionner les activités pour lesquelles : 
- soit le</t>
    </r>
    <r>
      <rPr>
        <b/>
        <sz val="10"/>
        <color theme="1"/>
        <rFont val="Verdana"/>
        <family val="2"/>
      </rPr>
      <t xml:space="preserve"> total de charges nettes</t>
    </r>
    <r>
      <rPr>
        <sz val="10"/>
        <color theme="1"/>
        <rFont val="Verdana"/>
        <family val="2"/>
      </rPr>
      <t xml:space="preserve"> est important 
</t>
    </r>
    <r>
      <rPr>
        <sz val="10"/>
        <rFont val="Verdana"/>
        <family val="2"/>
      </rPr>
      <t xml:space="preserve">A partir du tableau </t>
    </r>
    <r>
      <rPr>
        <b/>
        <sz val="10"/>
        <rFont val="Verdana"/>
        <family val="2"/>
      </rPr>
      <t>"Analyse du poids des charges nettes par grande section"</t>
    </r>
    <r>
      <rPr>
        <sz val="10"/>
        <rFont val="Verdana"/>
        <family val="2"/>
      </rPr>
      <t xml:space="preserve">, vous pouvez rechercher les activités les plus significatives de votre établissement. Une colonne "Poids" permet de répérer au premier coup d'oeil les sections dont les charges sont les plus élevées de l'établissement. Plus le pourcentage est élevé, plus la section aura du poids dans l'activité (et dans la gestion) de l'établissement.
</t>
    </r>
    <r>
      <rPr>
        <sz val="10"/>
        <color theme="1"/>
        <rFont val="Verdana"/>
        <family val="2"/>
      </rPr>
      <t xml:space="preserve">
- soit le </t>
    </r>
    <r>
      <rPr>
        <b/>
        <sz val="10"/>
        <color theme="1"/>
        <rFont val="Verdana"/>
        <family val="2"/>
      </rPr>
      <t xml:space="preserve">volume d'unité d'œuvre </t>
    </r>
    <r>
      <rPr>
        <sz val="10"/>
        <color theme="1"/>
        <rFont val="Verdana"/>
        <family val="2"/>
      </rPr>
      <t xml:space="preserve">est important 
</t>
    </r>
    <r>
      <rPr>
        <sz val="10"/>
        <rFont val="Verdana"/>
        <family val="2"/>
      </rPr>
      <t xml:space="preserve">A partir du tableau </t>
    </r>
    <r>
      <rPr>
        <b/>
        <sz val="10"/>
        <rFont val="Verdana"/>
        <family val="2"/>
      </rPr>
      <t>"Analyse du coût d'UO par regroupement des SA"</t>
    </r>
    <r>
      <rPr>
        <sz val="10"/>
        <rFont val="Verdana"/>
        <family val="2"/>
      </rPr>
      <t>, vous pouvez rechercher les activités les plus consommatrices d'UO, soit globalement, soit au sein de la grande section relevée lors de l'analyse précédente. Sur le même modèle que précédemment, plus la consommation d'UO sera élevée, plus la section aura du poids dans l'activité de l'établissement.</t>
    </r>
    <r>
      <rPr>
        <sz val="10"/>
        <color theme="1"/>
        <rFont val="Verdana"/>
        <family val="2"/>
      </rPr>
      <t xml:space="preserve">
- soit les activités identifiées par la patientèle comme une </t>
    </r>
    <r>
      <rPr>
        <b/>
        <sz val="10"/>
        <color theme="1"/>
        <rFont val="Verdana"/>
        <family val="2"/>
      </rPr>
      <t>référence de votre établissement</t>
    </r>
    <r>
      <rPr>
        <sz val="10"/>
        <color theme="1"/>
        <rFont val="Verdana"/>
        <family val="2"/>
      </rPr>
      <t xml:space="preserve"> (activité "</t>
    </r>
    <r>
      <rPr>
        <i/>
        <sz val="10"/>
        <color theme="1"/>
        <rFont val="Verdana"/>
        <family val="2"/>
      </rPr>
      <t>vitrine</t>
    </r>
    <r>
      <rPr>
        <sz val="10"/>
        <color theme="1"/>
        <rFont val="Verdana"/>
        <family val="2"/>
      </rPr>
      <t xml:space="preserve">" d'un établissement). Il peut être intéressant d'effectuer une analyse sur ces activités. Ces activités peuvent être définies comme toute activité contribuant à la reconnaissance et à la spécificité d'un l'établissement. Non nécessairement identifiable dans les fiches de restitutions, ces activités relèvent d'un choix de gestion et stratégique de l'établissement. A titre d'exemple, cela peut-être par exemple la chirurgie spécialisée en neuro-sciences, la chirurgie bariatrique, des urgences (quand une spécialité ou un plateau technique est connu), etc. </t>
    </r>
  </si>
  <si>
    <r>
      <t>A partir de la fiche "</t>
    </r>
    <r>
      <rPr>
        <b/>
        <sz val="10"/>
        <color theme="1"/>
        <rFont val="Verdana"/>
        <family val="2"/>
      </rPr>
      <t>vision globale</t>
    </r>
    <r>
      <rPr>
        <sz val="10"/>
        <color theme="1"/>
        <rFont val="Verdana"/>
        <family val="2"/>
      </rPr>
      <t>" et du tableau "</t>
    </r>
    <r>
      <rPr>
        <b/>
        <sz val="10"/>
        <color theme="1"/>
        <rFont val="Verdana"/>
        <family val="2"/>
      </rPr>
      <t>Analyse du coût d'UO par regroupement des SA</t>
    </r>
    <r>
      <rPr>
        <sz val="10"/>
        <color theme="1"/>
        <rFont val="Verdana"/>
        <family val="2"/>
      </rPr>
      <t xml:space="preserve">", il est possible de repérer les activités dont les différences de coûts sont significatives et peuvent être sujettes à analyse. Par convention, toutes les activités dont le coût d'UO est supérieur ou inférieur de 50% par rapport au référentiel sont surlignées en orange. 
Les deux colonnes suivantes peuvent bénéficier d'un oeil plus attentif : 
 - La colonne </t>
    </r>
    <r>
      <rPr>
        <b/>
        <sz val="10"/>
        <color theme="1"/>
        <rFont val="Verdana"/>
        <family val="2"/>
      </rPr>
      <t xml:space="preserve">"écart en % par rapport au coût du référentiel"
 </t>
    </r>
    <r>
      <rPr>
        <sz val="10"/>
        <color theme="1"/>
        <rFont val="Verdana"/>
        <family val="2"/>
      </rPr>
      <t xml:space="preserve">- La colonne </t>
    </r>
    <r>
      <rPr>
        <b/>
        <sz val="10"/>
        <color theme="1"/>
        <rFont val="Verdana"/>
        <family val="2"/>
      </rPr>
      <t>"impact économique si coût UO = Référentiel (Euros)"</t>
    </r>
    <r>
      <rPr>
        <sz val="10"/>
        <color theme="1"/>
        <rFont val="Verdana"/>
        <family val="2"/>
      </rPr>
      <t>. Elle calcule la différence entre le niveau de charges actuel et le niveau de charges si l'établissement avait un coût d'UO qui était égal au référentiel. Si ce montant est positif, cela signifie que l'établissement a un coût d'UO inférieur au référentiel (à volume d'UO identique, l'établissement dépense moins que le référentiel sur l'activité concernée), s'il est négatif, cela signifie que l'établissement à un coût d'UO supérieur au référentiel (à volume d'UO identique, l'établissement dépense plus que le référentiel sur l'activité concernée).
Ces données aident ainsi à cibler les points qui peuvent attirer l'attention. La sélection et le choix de communiquer ces chiffres seront fait en fonction du montant indiqué en euros (il est recommandé, dans un premier temps, d'établir un palmarès des activités dont les écarts en euros sont les plus importants par rapport au référentiel)</t>
    </r>
  </si>
  <si>
    <r>
      <t>Effectuée en aval des étapes 1 et 2, cette dernière étape permet de faire un focus sur les SA identifiées précédemment. 
La fiche "</t>
    </r>
    <r>
      <rPr>
        <b/>
        <sz val="10"/>
        <rFont val="Verdana"/>
        <family val="2"/>
      </rPr>
      <t>Vision par SA</t>
    </r>
    <r>
      <rPr>
        <sz val="10"/>
        <rFont val="Verdana"/>
        <family val="2"/>
      </rPr>
      <t xml:space="preserve">" propose, sur le même modèle que les tableaux précédents, une comparaison par rapport au référentiel (en poids et en pourcentage). De plus, les valeurs des quartiles sont données et permettent à l'établissement de se situer. Il peut être proposé dans un premier temps d'analyser les postes de charges au delà du troisième quartile (pour identifier les coûts potentiellement atypiques car trop élevés) et en deça du premier quartile (pour identifier les coûts potentiellement atypiques car très faibles).
Chaque SA est analysée par les tableaux suivants :
 - </t>
    </r>
    <r>
      <rPr>
        <b/>
        <sz val="10"/>
        <rFont val="Verdana"/>
        <family val="2"/>
      </rPr>
      <t>Analyse des coûts unitaires de l'UO décomposés par poste de dépenses</t>
    </r>
    <r>
      <rPr>
        <sz val="10"/>
        <rFont val="Verdana"/>
        <family val="2"/>
      </rPr>
      <t xml:space="preserve"> : Permet de détacher les postes de charges les plus consommateurs sur la SA.
 - </t>
    </r>
    <r>
      <rPr>
        <b/>
        <sz val="10"/>
        <rFont val="Verdana"/>
        <family val="2"/>
      </rPr>
      <t xml:space="preserve">Ratios et indicateurs de productivité RH </t>
    </r>
    <r>
      <rPr>
        <sz val="10"/>
        <rFont val="Verdana"/>
        <family val="2"/>
      </rPr>
      <t xml:space="preserve">: Permet de différencier les coûts des différents types de personnel (Personnel Médical, Personnel Interne/Etudiant, Personnel Non Médical).
 - </t>
    </r>
    <r>
      <rPr>
        <b/>
        <sz val="10"/>
        <rFont val="Verdana"/>
        <family val="2"/>
      </rPr>
      <t xml:space="preserve">Décomposition du coût d'UO détaillé par type de charges de SAMT </t>
    </r>
    <r>
      <rPr>
        <sz val="10"/>
        <rFont val="Verdana"/>
        <family val="2"/>
      </rPr>
      <t>: permet l'analyse des charges de SAMT dans le coût des SAC, dans le cas où les services sont consommateurs d'activités de SAMT et LGG.</t>
    </r>
  </si>
  <si>
    <r>
      <t>Des analyses approfondies pour les activités de SAMT et LGG sont préconisées.
Une</t>
    </r>
    <r>
      <rPr>
        <b/>
        <sz val="10"/>
        <color theme="1"/>
        <rFont val="Verdana"/>
        <family val="2"/>
      </rPr>
      <t xml:space="preserve"> recherche plus poussée </t>
    </r>
    <r>
      <rPr>
        <sz val="10"/>
        <color theme="1"/>
        <rFont val="Verdana"/>
        <family val="2"/>
      </rPr>
      <t xml:space="preserve">est conseillée notamment sur les organisations en termes de </t>
    </r>
    <r>
      <rPr>
        <b/>
        <sz val="10"/>
        <color theme="1"/>
        <rFont val="Verdana"/>
        <family val="2"/>
      </rPr>
      <t>performance organisationnelle</t>
    </r>
    <r>
      <rPr>
        <sz val="10"/>
        <color theme="1"/>
        <rFont val="Verdana"/>
        <family val="2"/>
      </rPr>
      <t xml:space="preserve"> relative aux </t>
    </r>
    <r>
      <rPr>
        <b/>
        <sz val="10"/>
        <color theme="1"/>
        <rFont val="Verdana"/>
        <family val="2"/>
      </rPr>
      <t>Blocs opératoires</t>
    </r>
    <r>
      <rPr>
        <sz val="10"/>
        <color theme="1"/>
        <rFont val="Verdana"/>
        <family val="2"/>
      </rPr>
      <t xml:space="preserve"> (TVO/TROC/Organisation de la programmation, planning...), 
Certaines activités externalisées comme la blanchisserie et les labor</t>
    </r>
    <r>
      <rPr>
        <sz val="10"/>
        <rFont val="Verdana"/>
        <family val="2"/>
      </rPr>
      <t>atoires</t>
    </r>
    <r>
      <rPr>
        <sz val="10"/>
        <color theme="1"/>
        <rFont val="Verdana"/>
        <family val="2"/>
      </rPr>
      <t xml:space="preserve"> sont à questionner. Les analyses peuvent porter  par exemple sur le </t>
    </r>
    <r>
      <rPr>
        <i/>
        <sz val="10"/>
        <rFont val="Verdana"/>
        <family val="2"/>
      </rPr>
      <t>processus de rotation du linge, l'allocation de linge</t>
    </r>
    <r>
      <rPr>
        <sz val="10"/>
        <rFont val="Verdana"/>
        <family val="2"/>
      </rPr>
      <t xml:space="preserve"> avec le groupement et la </t>
    </r>
    <r>
      <rPr>
        <i/>
        <sz val="10"/>
        <rFont val="Verdana"/>
        <family val="2"/>
      </rPr>
      <t>pratique d</t>
    </r>
    <r>
      <rPr>
        <i/>
        <sz val="10"/>
        <color theme="1"/>
        <rFont val="Verdana"/>
        <family val="2"/>
      </rPr>
      <t>e prescription pour le Laboratoire</t>
    </r>
    <r>
      <rPr>
        <sz val="10"/>
        <color theme="1"/>
        <rFont val="Verdana"/>
        <family val="2"/>
      </rPr>
      <t>.</t>
    </r>
  </si>
  <si>
    <t>RTC_04 : Présentation générale de la fiche individuelle
EME_01 : Plan-type d’une étude médico-économique à partir de l’ENC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</si>
</sst>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 _€_-;\-* #,##0.00\ _€_-;_-* &quot;-&quot;??\ _€_-;_-@_-"/>
    <numFmt numFmtId="164" formatCode="_-* #,##0.00_-;\-* #,##0.00_-;_-* &quot;-&quot;??_-;_-@_-"/>
    <numFmt numFmtId="165" formatCode="#,##0\ &quot;€&quot;"/>
    <numFmt numFmtId="166" formatCode="_-* #,##0_-;\-* #,##0_-;_-* &quot;-&quot;??_-;_-@_-"/>
    <numFmt numFmtId="167" formatCode="_-* #,##0\ &quot;€&quot;_-;\-* #,##0\ &quot;€&quot;_-;_-* &quot;-&quot;??\ &quot;€&quot;_-;_-@_-"/>
    <numFmt numFmtId="168" formatCode="_-* #,##0.00\ [$€-40C]_-;\-* #,##0.00\ [$€-40C]_-;_-* &quot;-&quot;??\ [$€-40C]_-;_-@_-"/>
    <numFmt numFmtId="169" formatCode="_-* #,##0.0\ [$€-40C]_-;\-* #,##0.0\ [$€-40C]_-;_-* &quot;-&quot;??\ [$€-40C]_-;_-@_-"/>
    <numFmt numFmtId="170" formatCode="_-* #,##0\ [$€-40C]_-;\-* #,##0\ [$€-40C]_-;_-* &quot;-&quot;??\ [$€-40C]_-;_-@_-"/>
  </numFmts>
  <fonts count="45" x14ac:knownFonts="1">
    <font>
      <sz val="10"/>
      <color theme="1"/>
      <name val="Verdana"/>
      <family val="2"/>
    </font>
    <font>
      <sz val="11"/>
      <color theme="1"/>
      <name val="Calibri"/>
      <family val="2"/>
      <scheme val="minor"/>
    </font>
    <font>
      <sz val="11"/>
      <color theme="1"/>
      <name val="Calibri"/>
      <family val="2"/>
      <scheme val="minor"/>
    </font>
    <font>
      <sz val="10"/>
      <color rgb="FFFF0000"/>
      <name val="Verdana"/>
      <family val="2"/>
    </font>
    <font>
      <b/>
      <sz val="10"/>
      <color theme="1"/>
      <name val="Verdana"/>
      <family val="2"/>
    </font>
    <font>
      <i/>
      <sz val="10"/>
      <color theme="1"/>
      <name val="Verdana"/>
      <family val="2"/>
    </font>
    <font>
      <sz val="8"/>
      <name val="Verdana"/>
      <family val="2"/>
    </font>
    <font>
      <b/>
      <sz val="16"/>
      <color theme="0"/>
      <name val="Verdana"/>
      <family val="2"/>
    </font>
    <font>
      <sz val="9"/>
      <color indexed="56"/>
      <name val="Arial"/>
      <family val="2"/>
    </font>
    <font>
      <sz val="12"/>
      <color theme="1"/>
      <name val="Wingdings"/>
      <charset val="2"/>
    </font>
    <font>
      <sz val="9"/>
      <color theme="1"/>
      <name val="Verdana"/>
      <family val="2"/>
    </font>
    <font>
      <sz val="6.85"/>
      <color rgb="FF5F5870"/>
      <name val="Verdana"/>
      <family val="2"/>
    </font>
    <font>
      <u/>
      <sz val="10"/>
      <color theme="10"/>
      <name val="Verdana"/>
      <family val="2"/>
    </font>
    <font>
      <sz val="10"/>
      <color theme="1"/>
      <name val="Verdana"/>
      <family val="2"/>
    </font>
    <font>
      <b/>
      <sz val="9"/>
      <color theme="0"/>
      <name val="Verdana"/>
      <family val="2"/>
    </font>
    <font>
      <i/>
      <sz val="8"/>
      <color theme="1"/>
      <name val="Verdana"/>
      <family val="2"/>
    </font>
    <font>
      <sz val="10"/>
      <color theme="0"/>
      <name val="Verdana"/>
      <family val="2"/>
    </font>
    <font>
      <b/>
      <i/>
      <sz val="10"/>
      <color theme="0"/>
      <name val="Verdana"/>
      <family val="2"/>
    </font>
    <font>
      <sz val="11"/>
      <color theme="0"/>
      <name val="Comic Sans MS"/>
      <family val="4"/>
    </font>
    <font>
      <b/>
      <sz val="11"/>
      <color theme="0"/>
      <name val="Comic Sans MS"/>
      <family val="4"/>
    </font>
    <font>
      <b/>
      <sz val="12"/>
      <color theme="0"/>
      <name val="Comic Sans MS"/>
      <family val="4"/>
    </font>
    <font>
      <sz val="12"/>
      <color theme="0"/>
      <name val="Comic Sans MS"/>
      <family val="4"/>
    </font>
    <font>
      <i/>
      <sz val="14"/>
      <color theme="0"/>
      <name val="Verdana"/>
      <family val="2"/>
    </font>
    <font>
      <b/>
      <vertAlign val="superscript"/>
      <sz val="10"/>
      <color theme="1"/>
      <name val="Verdana"/>
      <family val="2"/>
    </font>
    <font>
      <b/>
      <vertAlign val="superscript"/>
      <sz val="16"/>
      <color theme="0"/>
      <name val="Verdana"/>
      <family val="2"/>
    </font>
    <font>
      <b/>
      <i/>
      <sz val="9"/>
      <color theme="0"/>
      <name val="Verdana"/>
      <family val="2"/>
    </font>
    <font>
      <sz val="10"/>
      <name val="Verdana"/>
      <family val="2"/>
    </font>
    <font>
      <b/>
      <sz val="10"/>
      <name val="Verdana"/>
      <family val="2"/>
    </font>
    <font>
      <i/>
      <sz val="10"/>
      <name val="Verdana"/>
      <family val="2"/>
    </font>
    <font>
      <sz val="10"/>
      <color theme="9" tint="-0.249977111117893"/>
      <name val="Verdana"/>
      <family val="2"/>
    </font>
    <font>
      <sz val="10"/>
      <color rgb="FF000000"/>
      <name val="Times New Roman"/>
      <charset val="204"/>
    </font>
    <font>
      <b/>
      <i/>
      <sz val="10"/>
      <color rgb="FFFF0000"/>
      <name val="Verdana"/>
      <family val="2"/>
    </font>
    <font>
      <sz val="10"/>
      <color rgb="FF92D050"/>
      <name val="Verdana"/>
      <family val="2"/>
    </font>
    <font>
      <vertAlign val="superscript"/>
      <sz val="10"/>
      <color theme="1"/>
      <name val="Verdana"/>
      <family val="2"/>
    </font>
    <font>
      <b/>
      <i/>
      <sz val="10"/>
      <color theme="4" tint="0.39997558519241921"/>
      <name val="Verdana"/>
      <family val="2"/>
    </font>
    <font>
      <b/>
      <i/>
      <sz val="11"/>
      <color theme="0"/>
      <name val="Verdana"/>
      <family val="2"/>
    </font>
    <font>
      <b/>
      <sz val="9"/>
      <color theme="1"/>
      <name val="Verdana"/>
      <family val="2"/>
    </font>
    <font>
      <b/>
      <vertAlign val="superscript"/>
      <sz val="9"/>
      <color theme="1"/>
      <name val="Verdana"/>
      <family val="2"/>
    </font>
    <font>
      <sz val="16"/>
      <color theme="1"/>
      <name val="Verdana"/>
      <family val="2"/>
    </font>
    <font>
      <b/>
      <i/>
      <sz val="16"/>
      <color theme="0"/>
      <name val="Verdana"/>
      <family val="2"/>
    </font>
    <font>
      <b/>
      <i/>
      <vertAlign val="superscript"/>
      <sz val="16"/>
      <color theme="0"/>
      <name val="Verdana"/>
      <family val="2"/>
    </font>
    <font>
      <i/>
      <vertAlign val="superscript"/>
      <sz val="8"/>
      <color theme="1"/>
      <name val="Verdana"/>
      <family val="2"/>
    </font>
    <font>
      <i/>
      <sz val="9"/>
      <color theme="1"/>
      <name val="Verdana"/>
      <family val="2"/>
    </font>
    <font>
      <i/>
      <vertAlign val="superscript"/>
      <sz val="9"/>
      <color theme="1"/>
      <name val="Verdana"/>
      <family val="2"/>
    </font>
    <font>
      <u/>
      <sz val="10"/>
      <color theme="1"/>
      <name val="Verdana"/>
      <family val="2"/>
    </font>
  </fonts>
  <fills count="12">
    <fill>
      <patternFill patternType="none"/>
    </fill>
    <fill>
      <patternFill patternType="gray125"/>
    </fill>
    <fill>
      <patternFill patternType="solid">
        <fgColor rgb="FFC00000"/>
        <bgColor indexed="64"/>
      </patternFill>
    </fill>
    <fill>
      <patternFill patternType="solid">
        <fgColor theme="0" tint="-0.34998626667073579"/>
        <bgColor indexed="64"/>
      </patternFill>
    </fill>
    <fill>
      <patternFill patternType="solid">
        <fgColor indexed="13"/>
        <bgColor indexed="64"/>
      </patternFill>
    </fill>
    <fill>
      <patternFill patternType="solid">
        <fgColor theme="9" tint="0.79998168889431442"/>
        <bgColor indexed="64"/>
      </patternFill>
    </fill>
    <fill>
      <patternFill patternType="solid">
        <fgColor theme="3"/>
        <bgColor indexed="64"/>
      </patternFill>
    </fill>
    <fill>
      <patternFill patternType="solid">
        <fgColor rgb="FFF8F9FB"/>
        <bgColor indexed="64"/>
      </patternFill>
    </fill>
    <fill>
      <patternFill patternType="solid">
        <fgColor rgb="FF9900FF"/>
        <bgColor indexed="64"/>
      </patternFill>
    </fill>
    <fill>
      <patternFill patternType="solid">
        <fgColor theme="4" tint="0.39997558519241921"/>
        <bgColor indexed="64"/>
      </patternFill>
    </fill>
    <fill>
      <patternFill patternType="solid">
        <fgColor rgb="FFFCE0F9"/>
        <bgColor indexed="64"/>
      </patternFill>
    </fill>
    <fill>
      <patternFill patternType="solid">
        <fgColor rgb="FFF6A2EC"/>
        <bgColor indexed="64"/>
      </patternFill>
    </fill>
  </fills>
  <borders count="20">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ck">
        <color theme="0" tint="-0.34998626667073579"/>
      </right>
      <top style="thin">
        <color theme="0" tint="-0.34998626667073579"/>
      </top>
      <bottom/>
      <diagonal/>
    </border>
    <border>
      <left style="thin">
        <color theme="0" tint="-0.34998626667073579"/>
      </left>
      <right/>
      <top/>
      <bottom/>
      <diagonal/>
    </border>
    <border>
      <left/>
      <right style="thick">
        <color theme="0" tint="-0.34998626667073579"/>
      </right>
      <top/>
      <bottom/>
      <diagonal/>
    </border>
    <border>
      <left style="thin">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hair">
        <color indexed="56"/>
      </left>
      <right style="hair">
        <color indexed="56"/>
      </right>
      <top style="hair">
        <color indexed="56"/>
      </top>
      <bottom style="hair">
        <color indexed="56"/>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diagonal/>
    </border>
    <border>
      <left style="thin">
        <color theme="0" tint="-0.24994659260841701"/>
      </left>
      <right style="thin">
        <color theme="0" tint="-0.34998626667073579"/>
      </right>
      <top/>
      <bottom style="thin">
        <color theme="0" tint="-0.24994659260841701"/>
      </bottom>
      <diagonal/>
    </border>
    <border>
      <left style="thick">
        <color theme="0" tint="-0.34998626667073579"/>
      </left>
      <right/>
      <top/>
      <bottom/>
      <diagonal/>
    </border>
    <border>
      <left/>
      <right/>
      <top/>
      <bottom style="thin">
        <color rgb="FFF6A2EC"/>
      </bottom>
      <diagonal/>
    </border>
    <border>
      <left/>
      <right/>
      <top style="thin">
        <color rgb="FFF6A2EC"/>
      </top>
      <bottom/>
      <diagonal/>
    </border>
  </borders>
  <cellStyleXfs count="14">
    <xf numFmtId="0" fontId="0" fillId="0" borderId="0"/>
    <xf numFmtId="0" fontId="2" fillId="0" borderId="0"/>
    <xf numFmtId="0" fontId="8" fillId="0" borderId="9">
      <alignment horizontal="center" vertical="center" wrapText="1"/>
    </xf>
    <xf numFmtId="165" fontId="8" fillId="4" borderId="9">
      <alignment horizontal="right" vertical="center" wrapText="1"/>
      <protection locked="0"/>
    </xf>
    <xf numFmtId="3" fontId="8" fillId="4" borderId="9">
      <alignment vertical="center"/>
      <protection locked="0"/>
    </xf>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0"/>
    <xf numFmtId="0" fontId="12" fillId="0" borderId="0" applyNumberFormat="0" applyFill="0" applyBorder="0" applyAlignment="0" applyProtection="0"/>
    <xf numFmtId="0" fontId="1" fillId="0" borderId="0"/>
    <xf numFmtId="164" fontId="13" fillId="0" borderId="0" applyFont="0" applyFill="0" applyBorder="0" applyAlignment="0" applyProtection="0"/>
    <xf numFmtId="44" fontId="13" fillId="0" borderId="0" applyFont="0" applyFill="0" applyBorder="0" applyAlignment="0" applyProtection="0"/>
    <xf numFmtId="0" fontId="30" fillId="0" borderId="0"/>
  </cellStyleXfs>
  <cellXfs count="189">
    <xf numFmtId="0" fontId="0" fillId="0" borderId="0" xfId="0"/>
    <xf numFmtId="0" fontId="5" fillId="0" borderId="0" xfId="0" applyFont="1"/>
    <xf numFmtId="0" fontId="4" fillId="0" borderId="0" xfId="0" applyFont="1"/>
    <xf numFmtId="0" fontId="0" fillId="0" borderId="0" xfId="0" applyAlignment="1">
      <alignment horizontal="center"/>
    </xf>
    <xf numFmtId="0" fontId="0" fillId="0" borderId="4" xfId="0" applyBorder="1"/>
    <xf numFmtId="0" fontId="0" fillId="0" borderId="0" xfId="0" applyBorder="1"/>
    <xf numFmtId="0" fontId="4" fillId="0" borderId="0" xfId="0" applyFont="1" applyBorder="1" applyAlignment="1">
      <alignment horizontal="right"/>
    </xf>
    <xf numFmtId="0" fontId="9" fillId="0" borderId="0" xfId="0" applyFont="1" applyBorder="1"/>
    <xf numFmtId="0" fontId="0" fillId="0" borderId="5" xfId="0" applyBorder="1"/>
    <xf numFmtId="16" fontId="0" fillId="0" borderId="0" xfId="0" applyNumberFormat="1" applyFont="1" applyBorder="1" applyAlignment="1">
      <alignment horizontal="right"/>
    </xf>
    <xf numFmtId="0" fontId="0" fillId="0" borderId="0" xfId="0" applyFont="1" applyBorder="1" applyAlignment="1">
      <alignment horizontal="right"/>
    </xf>
    <xf numFmtId="0" fontId="9" fillId="0" borderId="5" xfId="0" applyFont="1" applyBorder="1"/>
    <xf numFmtId="0" fontId="0" fillId="0" borderId="0" xfId="0" applyBorder="1" applyAlignment="1">
      <alignment horizontal="right"/>
    </xf>
    <xf numFmtId="0" fontId="4" fillId="0" borderId="4" xfId="0" applyFont="1" applyBorder="1"/>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10" fillId="0" borderId="0" xfId="0" applyFont="1" applyBorder="1" applyAlignment="1">
      <alignment horizontal="right" vertical="top" wrapText="1"/>
    </xf>
    <xf numFmtId="0" fontId="9" fillId="0" borderId="5" xfId="0" applyFont="1" applyBorder="1" applyAlignment="1">
      <alignment vertical="top" wrapText="1"/>
    </xf>
    <xf numFmtId="0" fontId="11" fillId="7" borderId="0" xfId="8" applyFont="1" applyFill="1"/>
    <xf numFmtId="0" fontId="12" fillId="0" borderId="0" xfId="9" quotePrefix="1"/>
    <xf numFmtId="0" fontId="7" fillId="3" borderId="3" xfId="0" applyFont="1" applyFill="1" applyBorder="1" applyAlignment="1"/>
    <xf numFmtId="0" fontId="10" fillId="0" borderId="0" xfId="0" applyFont="1"/>
    <xf numFmtId="0" fontId="14" fillId="3" borderId="0" xfId="0" applyFont="1" applyFill="1" applyBorder="1" applyAlignment="1">
      <alignment horizontal="center" vertical="center"/>
    </xf>
    <xf numFmtId="0" fontId="14" fillId="3" borderId="0" xfId="0" applyFont="1" applyFill="1" applyBorder="1" applyAlignment="1">
      <alignment horizontal="right" vertical="center"/>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11" xfId="0" applyBorder="1" applyAlignment="1">
      <alignment horizontal="left" vertical="center"/>
    </xf>
    <xf numFmtId="0" fontId="0" fillId="0" borderId="12" xfId="0" applyBorder="1" applyAlignment="1">
      <alignment horizontal="left" vertical="center"/>
    </xf>
    <xf numFmtId="167" fontId="0" fillId="0" borderId="10" xfId="12" applyNumberFormat="1" applyFont="1" applyBorder="1" applyAlignment="1">
      <alignment vertical="center" wrapText="1"/>
    </xf>
    <xf numFmtId="166" fontId="0" fillId="0" borderId="10" xfId="11" applyNumberFormat="1" applyFont="1" applyBorder="1" applyAlignment="1">
      <alignment vertical="center" wrapText="1"/>
    </xf>
    <xf numFmtId="9" fontId="15" fillId="0" borderId="0" xfId="0" applyNumberFormat="1" applyFont="1" applyBorder="1" applyAlignment="1">
      <alignment vertical="center" wrapText="1"/>
    </xf>
    <xf numFmtId="0" fontId="16" fillId="8" borderId="0" xfId="0" applyFont="1" applyFill="1"/>
    <xf numFmtId="0" fontId="25" fillId="3" borderId="0" xfId="0" applyFont="1" applyFill="1" applyBorder="1" applyAlignment="1">
      <alignment horizontal="left" vertical="center"/>
    </xf>
    <xf numFmtId="168" fontId="0" fillId="0" borderId="10" xfId="12" applyNumberFormat="1" applyFont="1" applyBorder="1" applyAlignment="1">
      <alignment vertical="center" wrapText="1"/>
    </xf>
    <xf numFmtId="169" fontId="0" fillId="0" borderId="10" xfId="12" applyNumberFormat="1" applyFont="1" applyBorder="1" applyAlignment="1">
      <alignment vertical="center" wrapText="1"/>
    </xf>
    <xf numFmtId="169" fontId="15" fillId="0" borderId="0" xfId="11" applyNumberFormat="1" applyFont="1" applyBorder="1" applyAlignment="1">
      <alignment vertical="center" wrapText="1"/>
    </xf>
    <xf numFmtId="170" fontId="15" fillId="0" borderId="0" xfId="11" applyNumberFormat="1" applyFont="1" applyBorder="1" applyAlignment="1">
      <alignment vertical="center" wrapText="1"/>
    </xf>
    <xf numFmtId="3" fontId="0" fillId="0" borderId="5" xfId="0" applyNumberFormat="1" applyBorder="1" applyAlignment="1">
      <alignment vertical="top" wrapText="1"/>
    </xf>
    <xf numFmtId="0" fontId="15" fillId="0" borderId="0" xfId="0" applyFont="1"/>
    <xf numFmtId="0" fontId="29" fillId="0" borderId="0" xfId="0" applyFont="1"/>
    <xf numFmtId="0" fontId="3" fillId="0" borderId="17" xfId="0" applyFont="1" applyBorder="1" applyAlignment="1">
      <alignment vertical="center" wrapText="1"/>
    </xf>
    <xf numFmtId="0" fontId="0" fillId="0" borderId="0" xfId="0" applyBorder="1" applyAlignment="1">
      <alignment horizontal="center"/>
    </xf>
    <xf numFmtId="0" fontId="0" fillId="0" borderId="0" xfId="0" applyFill="1"/>
    <xf numFmtId="0" fontId="11" fillId="0" borderId="0" xfId="8" applyFont="1" applyFill="1"/>
    <xf numFmtId="0" fontId="0" fillId="0" borderId="0" xfId="0" applyAlignment="1"/>
    <xf numFmtId="0" fontId="3" fillId="0" borderId="0" xfId="0" applyFont="1"/>
    <xf numFmtId="0" fontId="32" fillId="0" borderId="0" xfId="0" applyFont="1"/>
    <xf numFmtId="0" fontId="0" fillId="0" borderId="0" xfId="0" applyFill="1" applyAlignment="1">
      <alignment vertical="top" wrapText="1"/>
    </xf>
    <xf numFmtId="4" fontId="0" fillId="0" borderId="0" xfId="0" applyNumberFormat="1"/>
    <xf numFmtId="3" fontId="0" fillId="0" borderId="0" xfId="0" applyNumberFormat="1"/>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xf>
    <xf numFmtId="0" fontId="10"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14" xfId="0" applyBorder="1" applyAlignment="1">
      <alignment horizontal="center" wrapText="1"/>
    </xf>
    <xf numFmtId="0" fontId="3" fillId="0" borderId="0" xfId="0" applyFont="1" applyBorder="1" applyAlignment="1">
      <alignment vertical="center" wrapText="1"/>
    </xf>
    <xf numFmtId="0" fontId="15" fillId="0" borderId="1" xfId="0" applyFont="1" applyBorder="1"/>
    <xf numFmtId="0" fontId="15" fillId="0" borderId="2" xfId="0" applyFont="1" applyBorder="1"/>
    <xf numFmtId="0" fontId="0" fillId="0" borderId="2" xfId="0" applyBorder="1"/>
    <xf numFmtId="0" fontId="0" fillId="0" borderId="3" xfId="0" applyBorder="1"/>
    <xf numFmtId="0" fontId="15" fillId="0" borderId="4" xfId="0" applyFont="1" applyBorder="1"/>
    <xf numFmtId="0" fontId="15" fillId="0" borderId="0" xfId="0" applyFont="1" applyBorder="1"/>
    <xf numFmtId="0" fontId="0" fillId="0" borderId="7" xfId="0" applyBorder="1"/>
    <xf numFmtId="0" fontId="0" fillId="0" borderId="8" xfId="0" applyBorder="1"/>
    <xf numFmtId="0" fontId="33" fillId="0" borderId="0" xfId="0" applyFont="1" applyAlignment="1">
      <alignment horizontal="center"/>
    </xf>
    <xf numFmtId="0" fontId="34" fillId="0" borderId="0" xfId="0" applyFont="1"/>
    <xf numFmtId="0" fontId="36" fillId="0" borderId="0" xfId="0" applyFont="1" applyAlignment="1">
      <alignment horizontal="center" vertical="top" wrapText="1"/>
    </xf>
    <xf numFmtId="0" fontId="37" fillId="0" borderId="0" xfId="0" applyFont="1" applyAlignment="1">
      <alignment horizontal="center" vertical="top" wrapText="1"/>
    </xf>
    <xf numFmtId="0" fontId="38" fillId="10" borderId="0" xfId="0" applyFont="1" applyFill="1"/>
    <xf numFmtId="0" fontId="39" fillId="11" borderId="0" xfId="0" applyFont="1" applyFill="1"/>
    <xf numFmtId="0" fontId="40" fillId="11" borderId="0" xfId="0" applyFont="1" applyFill="1" applyAlignment="1">
      <alignment horizontal="center"/>
    </xf>
    <xf numFmtId="0" fontId="39" fillId="11" borderId="0" xfId="0" applyFont="1" applyFill="1" applyAlignment="1">
      <alignment horizontal="center"/>
    </xf>
    <xf numFmtId="0" fontId="38" fillId="0" borderId="0" xfId="0" applyFont="1"/>
    <xf numFmtId="0" fontId="0" fillId="10" borderId="0" xfId="0" applyFill="1"/>
    <xf numFmtId="0" fontId="41" fillId="0" borderId="0" xfId="0" applyFont="1" applyAlignment="1">
      <alignment horizontal="center"/>
    </xf>
    <xf numFmtId="0" fontId="15" fillId="0" borderId="0" xfId="0" applyFont="1" applyAlignment="1">
      <alignment horizontal="center"/>
    </xf>
    <xf numFmtId="0" fontId="15" fillId="0" borderId="18" xfId="0" applyFont="1" applyBorder="1"/>
    <xf numFmtId="0" fontId="41" fillId="0" borderId="18" xfId="0" applyFont="1" applyBorder="1" applyAlignment="1">
      <alignment horizontal="center"/>
    </xf>
    <xf numFmtId="0" fontId="15" fillId="0" borderId="18" xfId="0" applyFont="1" applyBorder="1" applyAlignment="1">
      <alignment horizontal="center"/>
    </xf>
    <xf numFmtId="0" fontId="0" fillId="0" borderId="19" xfId="0" applyFont="1" applyBorder="1"/>
    <xf numFmtId="0" fontId="33" fillId="0" borderId="19" xfId="0" applyFont="1" applyBorder="1" applyAlignment="1">
      <alignment horizontal="center"/>
    </xf>
    <xf numFmtId="0" fontId="0" fillId="0" borderId="19" xfId="0" applyFont="1" applyBorder="1" applyAlignment="1">
      <alignment horizontal="center"/>
    </xf>
    <xf numFmtId="0" fontId="0" fillId="0" borderId="0" xfId="0" applyFont="1" applyFill="1" applyBorder="1"/>
    <xf numFmtId="0" fontId="33" fillId="0" borderId="0" xfId="0" applyFont="1" applyBorder="1" applyAlignment="1">
      <alignment horizontal="center"/>
    </xf>
    <xf numFmtId="0" fontId="0" fillId="0" borderId="0" xfId="0" applyFont="1" applyBorder="1" applyAlignment="1">
      <alignment horizontal="center"/>
    </xf>
    <xf numFmtId="0" fontId="0" fillId="0" borderId="0" xfId="0" applyFont="1" applyBorder="1"/>
    <xf numFmtId="0" fontId="0" fillId="0" borderId="0" xfId="0" applyFont="1"/>
    <xf numFmtId="0" fontId="0" fillId="0" borderId="18" xfId="0" applyFont="1" applyBorder="1"/>
    <xf numFmtId="0" fontId="33" fillId="0" borderId="18" xfId="0" applyFont="1" applyBorder="1" applyAlignment="1">
      <alignment horizontal="center"/>
    </xf>
    <xf numFmtId="0" fontId="0" fillId="0" borderId="18" xfId="0" applyFont="1" applyBorder="1" applyAlignment="1">
      <alignment horizontal="center"/>
    </xf>
    <xf numFmtId="0" fontId="4" fillId="10" borderId="18" xfId="0" applyFont="1" applyFill="1" applyBorder="1" applyAlignment="1">
      <alignment horizontal="center" vertical="center" wrapText="1"/>
    </xf>
    <xf numFmtId="0" fontId="0" fillId="0" borderId="18" xfId="0" applyBorder="1"/>
    <xf numFmtId="0" fontId="0" fillId="0" borderId="18" xfId="0" applyBorder="1" applyAlignment="1">
      <alignment horizontal="center"/>
    </xf>
    <xf numFmtId="0" fontId="42" fillId="0" borderId="0" xfId="0" applyFont="1" applyBorder="1"/>
    <xf numFmtId="0" fontId="43" fillId="0" borderId="0" xfId="0" applyFont="1" applyBorder="1" applyAlignment="1">
      <alignment horizontal="center"/>
    </xf>
    <xf numFmtId="0" fontId="42" fillId="0" borderId="0" xfId="0" applyFont="1" applyBorder="1" applyAlignment="1">
      <alignment horizontal="center"/>
    </xf>
    <xf numFmtId="0" fontId="42" fillId="0" borderId="0" xfId="0" applyFont="1"/>
    <xf numFmtId="0" fontId="33" fillId="0" borderId="0" xfId="0" applyFont="1" applyFill="1" applyBorder="1" applyAlignment="1">
      <alignment horizontal="center"/>
    </xf>
    <xf numFmtId="0" fontId="4" fillId="0" borderId="0" xfId="0" applyFont="1" applyBorder="1"/>
    <xf numFmtId="0" fontId="4" fillId="0" borderId="0" xfId="0" applyFont="1" applyBorder="1" applyAlignment="1">
      <alignment horizontal="center"/>
    </xf>
    <xf numFmtId="0" fontId="42" fillId="0" borderId="18" xfId="0" applyFont="1" applyBorder="1"/>
    <xf numFmtId="0" fontId="43" fillId="0" borderId="18" xfId="0" applyFont="1" applyBorder="1" applyAlignment="1">
      <alignment horizontal="center"/>
    </xf>
    <xf numFmtId="0" fontId="42" fillId="0" borderId="18" xfId="0" applyFont="1" applyBorder="1" applyAlignment="1">
      <alignment horizontal="center"/>
    </xf>
    <xf numFmtId="0" fontId="0" fillId="0" borderId="19" xfId="0" applyBorder="1"/>
    <xf numFmtId="0" fontId="0" fillId="0" borderId="19" xfId="0" applyBorder="1" applyAlignment="1">
      <alignment horizontal="center"/>
    </xf>
    <xf numFmtId="0" fontId="5" fillId="0" borderId="0" xfId="0" applyFont="1" applyAlignment="1">
      <alignment wrapText="1"/>
    </xf>
    <xf numFmtId="0" fontId="5" fillId="0" borderId="0" xfId="0" applyFont="1" applyAlignment="1"/>
    <xf numFmtId="0" fontId="9" fillId="0" borderId="0" xfId="0" applyFont="1" applyBorder="1" applyAlignment="1">
      <alignment vertical="center"/>
    </xf>
    <xf numFmtId="0" fontId="9" fillId="0" borderId="5" xfId="0" applyFont="1" applyBorder="1" applyAlignment="1">
      <alignment horizontal="left" vertical="center" wrapText="1"/>
    </xf>
    <xf numFmtId="0" fontId="0" fillId="0" borderId="4" xfId="0" applyBorder="1" applyAlignment="1">
      <alignment horizontal="left" vertical="top" wrapText="1"/>
    </xf>
    <xf numFmtId="0" fontId="0" fillId="0" borderId="0" xfId="0" applyBorder="1"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26" fillId="0" borderId="4"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5" xfId="0" applyFont="1" applyFill="1" applyBorder="1" applyAlignment="1">
      <alignment horizontal="left" vertical="top" wrapText="1"/>
    </xf>
    <xf numFmtId="0" fontId="26" fillId="0" borderId="6" xfId="0"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8" xfId="0" applyFont="1" applyFill="1" applyBorder="1" applyAlignment="1">
      <alignment horizontal="left" vertical="top" wrapText="1"/>
    </xf>
    <xf numFmtId="0" fontId="18" fillId="8" borderId="0" xfId="0" applyFont="1" applyFill="1" applyAlignment="1">
      <alignment horizontal="left" wrapText="1"/>
    </xf>
    <xf numFmtId="0" fontId="18" fillId="8" borderId="0" xfId="0" applyFont="1" applyFill="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26" fillId="0" borderId="1" xfId="0" applyFont="1" applyFill="1" applyBorder="1" applyAlignment="1">
      <alignment horizontal="left" vertical="top" wrapText="1"/>
    </xf>
    <xf numFmtId="0" fontId="26" fillId="0" borderId="2" xfId="0" applyFont="1" applyFill="1" applyBorder="1" applyAlignment="1">
      <alignment horizontal="left" vertical="top"/>
    </xf>
    <xf numFmtId="0" fontId="26" fillId="0" borderId="3" xfId="0" applyFont="1" applyFill="1" applyBorder="1" applyAlignment="1">
      <alignment horizontal="left" vertical="top"/>
    </xf>
    <xf numFmtId="0" fontId="26" fillId="0" borderId="4" xfId="0" applyFont="1" applyFill="1" applyBorder="1" applyAlignment="1">
      <alignment horizontal="left" vertical="top"/>
    </xf>
    <xf numFmtId="0" fontId="26" fillId="0" borderId="0" xfId="0" applyFont="1" applyFill="1" applyBorder="1" applyAlignment="1">
      <alignment horizontal="left" vertical="top"/>
    </xf>
    <xf numFmtId="0" fontId="26" fillId="0" borderId="5" xfId="0" applyFont="1" applyFill="1" applyBorder="1" applyAlignment="1">
      <alignment horizontal="left" vertical="top"/>
    </xf>
    <xf numFmtId="0" fontId="26" fillId="0" borderId="4" xfId="0" applyFont="1" applyBorder="1" applyAlignment="1">
      <alignment horizontal="left" vertical="top" wrapText="1"/>
    </xf>
    <xf numFmtId="0" fontId="26" fillId="0" borderId="0" xfId="0" applyFont="1" applyBorder="1" applyAlignment="1">
      <alignment horizontal="left" vertical="top"/>
    </xf>
    <xf numFmtId="0" fontId="26" fillId="0" borderId="5" xfId="0" applyFont="1" applyBorder="1" applyAlignment="1">
      <alignment horizontal="left" vertical="top"/>
    </xf>
    <xf numFmtId="0" fontId="26" fillId="0" borderId="4" xfId="0" applyFont="1" applyBorder="1" applyAlignment="1">
      <alignment horizontal="left" vertical="top"/>
    </xf>
    <xf numFmtId="0" fontId="26" fillId="0" borderId="6" xfId="0" applyFont="1" applyBorder="1" applyAlignment="1">
      <alignment horizontal="left" vertical="top"/>
    </xf>
    <xf numFmtId="0" fontId="26" fillId="0" borderId="7" xfId="0" applyFont="1" applyBorder="1" applyAlignment="1">
      <alignment horizontal="left" vertical="top"/>
    </xf>
    <xf numFmtId="0" fontId="26" fillId="0" borderId="8" xfId="0" applyFont="1" applyBorder="1" applyAlignment="1">
      <alignment horizontal="left" vertical="top"/>
    </xf>
    <xf numFmtId="0" fontId="0" fillId="0" borderId="0" xfId="0" applyBorder="1" applyAlignment="1">
      <alignment horizontal="left" vertical="top" wrapText="1"/>
    </xf>
    <xf numFmtId="0" fontId="0" fillId="0" borderId="5" xfId="0" applyBorder="1" applyAlignment="1">
      <alignment horizontal="left" vertical="top" wrapText="1"/>
    </xf>
    <xf numFmtId="0" fontId="7" fillId="2" borderId="0" xfId="0" applyFont="1" applyFill="1" applyAlignment="1">
      <alignment horizontal="center" vertical="center" wrapText="1"/>
    </xf>
    <xf numFmtId="0" fontId="0" fillId="0" borderId="4" xfId="0" applyFont="1" applyBorder="1" applyAlignment="1">
      <alignment horizontal="left" vertical="top" wrapText="1"/>
    </xf>
    <xf numFmtId="0" fontId="0" fillId="0" borderId="0" xfId="0" applyFont="1" applyBorder="1" applyAlignment="1">
      <alignment horizontal="left" vertical="top"/>
    </xf>
    <xf numFmtId="0" fontId="0" fillId="0" borderId="5" xfId="0" applyFont="1" applyBorder="1" applyAlignment="1">
      <alignment horizontal="left" vertical="top"/>
    </xf>
    <xf numFmtId="0" fontId="0" fillId="0" borderId="4"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5" borderId="0" xfId="0" applyFill="1" applyBorder="1" applyAlignment="1">
      <alignment horizontal="left" vertical="top" wrapText="1"/>
    </xf>
    <xf numFmtId="0" fontId="0" fillId="5" borderId="5" xfId="0" applyFill="1" applyBorder="1" applyAlignment="1">
      <alignment horizontal="left" vertical="top" wrapText="1"/>
    </xf>
    <xf numFmtId="0" fontId="17" fillId="8" borderId="0" xfId="0" applyFont="1" applyFill="1" applyAlignment="1">
      <alignment horizontal="left" vertical="center"/>
    </xf>
    <xf numFmtId="0" fontId="4" fillId="10" borderId="0" xfId="0" applyFont="1" applyFill="1" applyBorder="1" applyAlignment="1">
      <alignment horizontal="center" vertical="center"/>
    </xf>
    <xf numFmtId="0" fontId="4" fillId="10" borderId="18" xfId="0" applyFont="1" applyFill="1" applyBorder="1" applyAlignment="1">
      <alignment horizontal="center" vertical="center"/>
    </xf>
    <xf numFmtId="0" fontId="4" fillId="10" borderId="19" xfId="0" applyFont="1" applyFill="1" applyBorder="1" applyAlignment="1">
      <alignment horizontal="center" vertical="center"/>
    </xf>
    <xf numFmtId="0" fontId="4" fillId="10" borderId="0"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0" xfId="0" applyFont="1" applyFill="1" applyAlignment="1">
      <alignment horizontal="center" vertical="center" wrapText="1"/>
    </xf>
    <xf numFmtId="0" fontId="7" fillId="6" borderId="0" xfId="0" applyFont="1" applyFill="1" applyAlignment="1">
      <alignment horizontal="center" vertical="center" wrapText="1"/>
    </xf>
    <xf numFmtId="0" fontId="35" fillId="9" borderId="0" xfId="0" applyFont="1" applyFill="1" applyAlignment="1">
      <alignment horizontal="center"/>
    </xf>
    <xf numFmtId="0" fontId="36" fillId="0" borderId="0" xfId="0" applyFont="1" applyAlignment="1">
      <alignment horizontal="center" vertical="center" wrapText="1"/>
    </xf>
    <xf numFmtId="0" fontId="36" fillId="0" borderId="0" xfId="0" applyFont="1" applyAlignment="1">
      <alignment horizontal="center" vertical="top" wrapText="1"/>
    </xf>
    <xf numFmtId="0" fontId="31" fillId="0" borderId="0" xfId="0" applyFont="1" applyFill="1" applyBorder="1" applyAlignment="1">
      <alignment horizontal="center" vertical="top" wrapText="1"/>
    </xf>
    <xf numFmtId="0" fontId="7" fillId="3" borderId="1" xfId="0" applyFont="1" applyFill="1" applyBorder="1" applyAlignment="1">
      <alignment horizontal="center" vertical="top"/>
    </xf>
    <xf numFmtId="0" fontId="7" fillId="3" borderId="2" xfId="0" applyFont="1" applyFill="1" applyBorder="1" applyAlignment="1">
      <alignment horizontal="center" vertical="top"/>
    </xf>
    <xf numFmtId="0" fontId="7" fillId="3" borderId="3" xfId="0" applyFont="1" applyFill="1" applyBorder="1" applyAlignment="1">
      <alignment horizontal="center" vertical="top"/>
    </xf>
    <xf numFmtId="0" fontId="26" fillId="0" borderId="0" xfId="0" applyFont="1" applyBorder="1" applyAlignment="1">
      <alignment horizontal="left" vertical="top" wrapText="1"/>
    </xf>
    <xf numFmtId="0" fontId="26" fillId="0" borderId="5" xfId="0" applyFont="1" applyBorder="1" applyAlignment="1">
      <alignment horizontal="left"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cellXfs>
  <cellStyles count="14">
    <cellStyle name="blanc libellé SA" xfId="2" xr:uid="{00000000-0005-0000-0000-000000000000}"/>
    <cellStyle name="jaune clé" xfId="4" xr:uid="{00000000-0005-0000-0000-000001000000}"/>
    <cellStyle name="jaune en € sans virgule" xfId="3" xr:uid="{00000000-0005-0000-0000-000002000000}"/>
    <cellStyle name="Lien hypertexte" xfId="9" builtinId="8"/>
    <cellStyle name="Milliers" xfId="11" builtinId="3"/>
    <cellStyle name="Milliers 2" xfId="7" xr:uid="{00000000-0005-0000-0000-000005000000}"/>
    <cellStyle name="Monétaire" xfId="12" builtinId="4"/>
    <cellStyle name="Monétaire 2" xfId="5" xr:uid="{00000000-0005-0000-0000-000007000000}"/>
    <cellStyle name="Normal" xfId="0" builtinId="0"/>
    <cellStyle name="Normal 2" xfId="1" xr:uid="{00000000-0005-0000-0000-000009000000}"/>
    <cellStyle name="Normal 2 2" xfId="10" xr:uid="{00000000-0005-0000-0000-00000A000000}"/>
    <cellStyle name="Normal 3" xfId="8" xr:uid="{00000000-0005-0000-0000-00000B000000}"/>
    <cellStyle name="Normal 4" xfId="13" xr:uid="{00000000-0005-0000-0000-000039000000}"/>
    <cellStyle name="Pourcentage 2" xfId="6" xr:uid="{00000000-0005-0000-0000-00000C000000}"/>
  </cellStyles>
  <dxfs count="0"/>
  <tableStyles count="0" defaultTableStyle="TableStyleMedium2" defaultPivotStyle="PivotStyleLight16"/>
  <colors>
    <mruColors>
      <color rgb="FF9900CC"/>
      <color rgb="FF03AD1F"/>
      <color rgb="FF04F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Etapes pour l''analyse'!A1"/><Relationship Id="rId2" Type="http://schemas.openxmlformats.org/officeDocument/2006/relationships/image" Target="../media/image2.svg"/><Relationship Id="rId1" Type="http://schemas.openxmlformats.org/officeDocument/2006/relationships/image" Target="../media/image1.png"/><Relationship Id="rId5" Type="http://schemas.openxmlformats.org/officeDocument/2006/relationships/hyperlink" Target="#'Exemple restitution'!A1"/><Relationship Id="rId4" Type="http://schemas.openxmlformats.org/officeDocument/2006/relationships/hyperlink" Target="#'Tableau de bord'!A1"/></Relationships>
</file>

<file path=xl/drawings/_rels/drawing2.xml.rels><?xml version="1.0" encoding="UTF-8" standalone="yes"?>
<Relationships xmlns="http://schemas.openxmlformats.org/package/2006/relationships"><Relationship Id="rId1" Type="http://schemas.openxmlformats.org/officeDocument/2006/relationships/hyperlink" Target="#'Fiche de contenu d&#233;taill&#233;e'!A1"/></Relationships>
</file>

<file path=xl/drawings/_rels/drawing3.xml.rels><?xml version="1.0" encoding="UTF-8" standalone="yes"?>
<Relationships xmlns="http://schemas.openxmlformats.org/package/2006/relationships"><Relationship Id="rId1" Type="http://schemas.openxmlformats.org/officeDocument/2006/relationships/hyperlink" Target="#'Fiche de contenu d&#233;taill&#233;e'!A1"/></Relationships>
</file>

<file path=xl/drawings/_rels/drawing4.xml.rels><?xml version="1.0" encoding="UTF-8" standalone="yes"?>
<Relationships xmlns="http://schemas.openxmlformats.org/package/2006/relationships"><Relationship Id="rId1" Type="http://schemas.openxmlformats.org/officeDocument/2006/relationships/hyperlink" Target="#'Fiche de contenu d&#233;taill&#233;e'!A1"/></Relationships>
</file>

<file path=xl/drawings/drawing1.xml><?xml version="1.0" encoding="utf-8"?>
<xdr:wsDr xmlns:xdr="http://schemas.openxmlformats.org/drawingml/2006/spreadsheetDrawing" xmlns:a="http://schemas.openxmlformats.org/drawingml/2006/main">
  <xdr:twoCellAnchor editAs="oneCell">
    <xdr:from>
      <xdr:col>1</xdr:col>
      <xdr:colOff>755169</xdr:colOff>
      <xdr:row>19</xdr:row>
      <xdr:rowOff>125997</xdr:rowOff>
    </xdr:from>
    <xdr:to>
      <xdr:col>1</xdr:col>
      <xdr:colOff>1198611</xdr:colOff>
      <xdr:row>20</xdr:row>
      <xdr:rowOff>401971</xdr:rowOff>
    </xdr:to>
    <xdr:pic>
      <xdr:nvPicPr>
        <xdr:cNvPr id="21" name="Graphique 6" descr="Signe pouce en haut avec un remplissage uni">
          <a:extLst>
            <a:ext uri="{FF2B5EF4-FFF2-40B4-BE49-F238E27FC236}">
              <a16:creationId xmlns:a16="http://schemas.microsoft.com/office/drawing/2014/main" id="{B73CD7AB-8A67-4874-AEDF-8B737045C8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31394" y="5155197"/>
          <a:ext cx="456777" cy="479809"/>
        </a:xfrm>
        <a:prstGeom prst="rect">
          <a:avLst/>
        </a:prstGeom>
      </xdr:spPr>
    </xdr:pic>
    <xdr:clientData/>
  </xdr:twoCellAnchor>
  <xdr:twoCellAnchor>
    <xdr:from>
      <xdr:col>7</xdr:col>
      <xdr:colOff>270013</xdr:colOff>
      <xdr:row>88</xdr:row>
      <xdr:rowOff>55245</xdr:rowOff>
    </xdr:from>
    <xdr:to>
      <xdr:col>9</xdr:col>
      <xdr:colOff>541682</xdr:colOff>
      <xdr:row>91</xdr:row>
      <xdr:rowOff>135255</xdr:rowOff>
    </xdr:to>
    <xdr:sp macro="" textlink="">
      <xdr:nvSpPr>
        <xdr:cNvPr id="23" name="ZoneTexte 22">
          <a:hlinkClick xmlns:r="http://schemas.openxmlformats.org/officeDocument/2006/relationships" r:id="rId3"/>
          <a:extLst>
            <a:ext uri="{FF2B5EF4-FFF2-40B4-BE49-F238E27FC236}">
              <a16:creationId xmlns:a16="http://schemas.microsoft.com/office/drawing/2014/main" id="{C7A42345-9C98-40A5-AE41-CF3E7D9CD3A1}"/>
            </a:ext>
          </a:extLst>
        </xdr:cNvPr>
        <xdr:cNvSpPr txBox="1"/>
      </xdr:nvSpPr>
      <xdr:spPr>
        <a:xfrm>
          <a:off x="6708913" y="17228820"/>
          <a:ext cx="2100469" cy="565785"/>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lstStyle/>
        <a:p>
          <a:pPr algn="ctr"/>
          <a:r>
            <a:rPr lang="fr-FR" sz="1050">
              <a:latin typeface="Verdana" panose="020B0604030504040204" pitchFamily="34" charset="0"/>
              <a:ea typeface="Verdana" panose="020B0604030504040204" pitchFamily="34" charset="0"/>
            </a:rPr>
            <a:t>Analyse</a:t>
          </a:r>
          <a:r>
            <a:rPr lang="fr-FR" sz="1050" baseline="0">
              <a:latin typeface="Verdana" panose="020B0604030504040204" pitchFamily="34" charset="0"/>
              <a:ea typeface="Verdana" panose="020B0604030504040204" pitchFamily="34" charset="0"/>
            </a:rPr>
            <a:t> à partir des fiches individuelles</a:t>
          </a:r>
          <a:endParaRPr lang="fr-FR" sz="1050">
            <a:latin typeface="Verdana" panose="020B0604030504040204" pitchFamily="34" charset="0"/>
            <a:ea typeface="Verdana" panose="020B0604030504040204" pitchFamily="34" charset="0"/>
          </a:endParaRPr>
        </a:p>
      </xdr:txBody>
    </xdr:sp>
    <xdr:clientData/>
  </xdr:twoCellAnchor>
  <xdr:twoCellAnchor>
    <xdr:from>
      <xdr:col>1</xdr:col>
      <xdr:colOff>939662</xdr:colOff>
      <xdr:row>88</xdr:row>
      <xdr:rowOff>86469</xdr:rowOff>
    </xdr:from>
    <xdr:to>
      <xdr:col>3</xdr:col>
      <xdr:colOff>550296</xdr:colOff>
      <xdr:row>91</xdr:row>
      <xdr:rowOff>114299</xdr:rowOff>
    </xdr:to>
    <xdr:sp macro="" textlink="">
      <xdr:nvSpPr>
        <xdr:cNvPr id="24" name="ZoneTexte 23">
          <a:hlinkClick xmlns:r="http://schemas.openxmlformats.org/officeDocument/2006/relationships" r:id="rId4"/>
          <a:extLst>
            <a:ext uri="{FF2B5EF4-FFF2-40B4-BE49-F238E27FC236}">
              <a16:creationId xmlns:a16="http://schemas.microsoft.com/office/drawing/2014/main" id="{78EDA1DD-DD42-4041-9049-0E13A561070C}"/>
            </a:ext>
          </a:extLst>
        </xdr:cNvPr>
        <xdr:cNvSpPr txBox="1"/>
      </xdr:nvSpPr>
      <xdr:spPr>
        <a:xfrm>
          <a:off x="1215887" y="17260044"/>
          <a:ext cx="2115709" cy="513605"/>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lstStyle/>
        <a:p>
          <a:pPr algn="ctr"/>
          <a:r>
            <a:rPr lang="fr-FR" sz="1050">
              <a:latin typeface="Verdana" panose="020B0604030504040204" pitchFamily="34" charset="0"/>
              <a:ea typeface="Verdana" panose="020B0604030504040204" pitchFamily="34" charset="0"/>
            </a:rPr>
            <a:t>Tableau</a:t>
          </a:r>
          <a:r>
            <a:rPr lang="fr-FR" sz="1050" baseline="0">
              <a:latin typeface="Verdana" panose="020B0604030504040204" pitchFamily="34" charset="0"/>
              <a:ea typeface="Verdana" panose="020B0604030504040204" pitchFamily="34" charset="0"/>
            </a:rPr>
            <a:t> de bord de l'établissement</a:t>
          </a:r>
          <a:endParaRPr lang="fr-FR" sz="1050">
            <a:latin typeface="Verdana" panose="020B0604030504040204" pitchFamily="34" charset="0"/>
            <a:ea typeface="Verdana" panose="020B0604030504040204" pitchFamily="34" charset="0"/>
          </a:endParaRPr>
        </a:p>
      </xdr:txBody>
    </xdr:sp>
    <xdr:clientData/>
  </xdr:twoCellAnchor>
  <xdr:twoCellAnchor>
    <xdr:from>
      <xdr:col>2</xdr:col>
      <xdr:colOff>683895</xdr:colOff>
      <xdr:row>110</xdr:row>
      <xdr:rowOff>102870</xdr:rowOff>
    </xdr:from>
    <xdr:to>
      <xdr:col>4</xdr:col>
      <xdr:colOff>826024</xdr:colOff>
      <xdr:row>112</xdr:row>
      <xdr:rowOff>8199</xdr:rowOff>
    </xdr:to>
    <xdr:sp macro="" textlink="">
      <xdr:nvSpPr>
        <xdr:cNvPr id="25" name="ZoneTexte 24">
          <a:hlinkClick xmlns:r="http://schemas.openxmlformats.org/officeDocument/2006/relationships" r:id="rId5"/>
          <a:extLst>
            <a:ext uri="{FF2B5EF4-FFF2-40B4-BE49-F238E27FC236}">
              <a16:creationId xmlns:a16="http://schemas.microsoft.com/office/drawing/2014/main" id="{89A24681-7A25-4B43-9BC6-92574618803B}"/>
            </a:ext>
          </a:extLst>
        </xdr:cNvPr>
        <xdr:cNvSpPr txBox="1"/>
      </xdr:nvSpPr>
      <xdr:spPr>
        <a:xfrm>
          <a:off x="2426970" y="20838795"/>
          <a:ext cx="2094754" cy="229179"/>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lstStyle/>
        <a:p>
          <a:pPr algn="ctr"/>
          <a:r>
            <a:rPr lang="fr-FR" sz="1050">
              <a:latin typeface="Verdana" panose="020B0604030504040204" pitchFamily="34" charset="0"/>
              <a:ea typeface="Verdana" panose="020B0604030504040204" pitchFamily="34" charset="0"/>
            </a:rPr>
            <a:t>Exemple de restitution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98612</xdr:colOff>
      <xdr:row>1</xdr:row>
      <xdr:rowOff>448235</xdr:rowOff>
    </xdr:from>
    <xdr:to>
      <xdr:col>2</xdr:col>
      <xdr:colOff>1129553</xdr:colOff>
      <xdr:row>2</xdr:row>
      <xdr:rowOff>98612</xdr:rowOff>
    </xdr:to>
    <xdr:sp macro="" textlink="">
      <xdr:nvSpPr>
        <xdr:cNvPr id="3" name="ZoneTexte 2">
          <a:hlinkClick xmlns:r="http://schemas.openxmlformats.org/officeDocument/2006/relationships" r:id="rId1"/>
          <a:extLst>
            <a:ext uri="{FF2B5EF4-FFF2-40B4-BE49-F238E27FC236}">
              <a16:creationId xmlns:a16="http://schemas.microsoft.com/office/drawing/2014/main" id="{0CBDD988-6369-4711-8C70-A8154FC53903}"/>
            </a:ext>
          </a:extLst>
        </xdr:cNvPr>
        <xdr:cNvSpPr txBox="1"/>
      </xdr:nvSpPr>
      <xdr:spPr>
        <a:xfrm>
          <a:off x="2156012" y="539675"/>
          <a:ext cx="1030941" cy="298077"/>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pPr algn="ctr"/>
          <a:r>
            <a:rPr lang="fr-FR" sz="1100" b="1"/>
            <a:t>Retour</a:t>
          </a:r>
          <a:r>
            <a:rPr lang="fr-FR" sz="1100" b="1" baseline="0"/>
            <a:t> accueil</a:t>
          </a:r>
          <a:endParaRPr lang="fr-FR" sz="1100" b="1"/>
        </a:p>
      </xdr:txBody>
    </xdr:sp>
    <xdr:clientData/>
  </xdr:twoCellAnchor>
  <xdr:twoCellAnchor>
    <xdr:from>
      <xdr:col>9</xdr:col>
      <xdr:colOff>91440</xdr:colOff>
      <xdr:row>9</xdr:row>
      <xdr:rowOff>44238</xdr:rowOff>
    </xdr:from>
    <xdr:to>
      <xdr:col>10</xdr:col>
      <xdr:colOff>74084</xdr:colOff>
      <xdr:row>32</xdr:row>
      <xdr:rowOff>133773</xdr:rowOff>
    </xdr:to>
    <xdr:sp macro="" textlink="">
      <xdr:nvSpPr>
        <xdr:cNvPr id="4" name="Accolade fermante 3">
          <a:extLst>
            <a:ext uri="{FF2B5EF4-FFF2-40B4-BE49-F238E27FC236}">
              <a16:creationId xmlns:a16="http://schemas.microsoft.com/office/drawing/2014/main" id="{01A1BD81-0626-4670-BF8F-5449B2A7E5F7}"/>
            </a:ext>
          </a:extLst>
        </xdr:cNvPr>
        <xdr:cNvSpPr/>
      </xdr:nvSpPr>
      <xdr:spPr>
        <a:xfrm>
          <a:off x="10653607" y="2033905"/>
          <a:ext cx="257810" cy="3783118"/>
        </a:xfrm>
        <a:prstGeom prst="rightBrace">
          <a:avLst>
            <a:gd name="adj1" fmla="val 8333"/>
            <a:gd name="adj2" fmla="val 5028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10</xdr:col>
      <xdr:colOff>70273</xdr:colOff>
      <xdr:row>20</xdr:row>
      <xdr:rowOff>14394</xdr:rowOff>
    </xdr:from>
    <xdr:to>
      <xdr:col>14</xdr:col>
      <xdr:colOff>26881</xdr:colOff>
      <xdr:row>23</xdr:row>
      <xdr:rowOff>1906</xdr:rowOff>
    </xdr:to>
    <xdr:sp macro="" textlink="">
      <xdr:nvSpPr>
        <xdr:cNvPr id="5" name="ZoneTexte 4">
          <a:extLst>
            <a:ext uri="{FF2B5EF4-FFF2-40B4-BE49-F238E27FC236}">
              <a16:creationId xmlns:a16="http://schemas.microsoft.com/office/drawing/2014/main" id="{99607F6F-10C7-4D0C-996D-BF015492E6EB}"/>
            </a:ext>
          </a:extLst>
        </xdr:cNvPr>
        <xdr:cNvSpPr txBox="1"/>
      </xdr:nvSpPr>
      <xdr:spPr>
        <a:xfrm>
          <a:off x="10907606" y="3697394"/>
          <a:ext cx="3597275" cy="474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Ces</a:t>
          </a:r>
          <a:r>
            <a:rPr lang="fr-FR" sz="1100" baseline="0"/>
            <a:t> données sont tirées de VALID_RTC, à l'onglet "</a:t>
          </a:r>
          <a:r>
            <a:rPr lang="fr-FR" sz="1100" b="1"/>
            <a:t>9-Coût UO des SA définitives</a:t>
          </a:r>
          <a:r>
            <a:rPr lang="fr-FR" sz="1100"/>
            <a:t>"</a:t>
          </a:r>
          <a:r>
            <a:rPr lang="fr-FR" sz="1100" baseline="0"/>
            <a:t>.</a:t>
          </a:r>
          <a:endParaRPr lang="fr-FR" sz="1100"/>
        </a:p>
      </xdr:txBody>
    </xdr:sp>
    <xdr:clientData/>
  </xdr:twoCellAnchor>
  <xdr:twoCellAnchor>
    <xdr:from>
      <xdr:col>9</xdr:col>
      <xdr:colOff>98213</xdr:colOff>
      <xdr:row>35</xdr:row>
      <xdr:rowOff>20107</xdr:rowOff>
    </xdr:from>
    <xdr:to>
      <xdr:col>10</xdr:col>
      <xdr:colOff>10584</xdr:colOff>
      <xdr:row>45</xdr:row>
      <xdr:rowOff>146261</xdr:rowOff>
    </xdr:to>
    <xdr:sp macro="" textlink="">
      <xdr:nvSpPr>
        <xdr:cNvPr id="6" name="Accolade fermante 5">
          <a:extLst>
            <a:ext uri="{FF2B5EF4-FFF2-40B4-BE49-F238E27FC236}">
              <a16:creationId xmlns:a16="http://schemas.microsoft.com/office/drawing/2014/main" id="{A27CD37F-D450-4642-B287-A7C148961361}"/>
            </a:ext>
          </a:extLst>
        </xdr:cNvPr>
        <xdr:cNvSpPr/>
      </xdr:nvSpPr>
      <xdr:spPr>
        <a:xfrm>
          <a:off x="10660380" y="6327774"/>
          <a:ext cx="187537" cy="1777154"/>
        </a:xfrm>
        <a:prstGeom prst="rightBrace">
          <a:avLst>
            <a:gd name="adj1" fmla="val 8333"/>
            <a:gd name="adj2" fmla="val 5028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10</xdr:col>
      <xdr:colOff>72178</xdr:colOff>
      <xdr:row>39</xdr:row>
      <xdr:rowOff>26883</xdr:rowOff>
    </xdr:from>
    <xdr:to>
      <xdr:col>14</xdr:col>
      <xdr:colOff>23071</xdr:colOff>
      <xdr:row>41</xdr:row>
      <xdr:rowOff>153036</xdr:rowOff>
    </xdr:to>
    <xdr:sp macro="" textlink="">
      <xdr:nvSpPr>
        <xdr:cNvPr id="7" name="ZoneTexte 6">
          <a:extLst>
            <a:ext uri="{FF2B5EF4-FFF2-40B4-BE49-F238E27FC236}">
              <a16:creationId xmlns:a16="http://schemas.microsoft.com/office/drawing/2014/main" id="{9B653A56-7049-4F44-B21B-B016E0B16FF1}"/>
            </a:ext>
          </a:extLst>
        </xdr:cNvPr>
        <xdr:cNvSpPr txBox="1"/>
      </xdr:nvSpPr>
      <xdr:spPr>
        <a:xfrm>
          <a:off x="10909511" y="6990716"/>
          <a:ext cx="359156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Ces données figurent dans les tableaux VALID_RTC, dans l'onglet "</a:t>
          </a:r>
          <a:r>
            <a:rPr lang="fr-FR" sz="1100" b="1"/>
            <a:t>1.1-Fondamentaux</a:t>
          </a:r>
          <a:r>
            <a:rPr lang="fr-FR" sz="1100" b="0"/>
            <a:t>".</a:t>
          </a:r>
          <a:endParaRPr lang="fr-FR" sz="1100"/>
        </a:p>
      </xdr:txBody>
    </xdr:sp>
    <xdr:clientData/>
  </xdr:twoCellAnchor>
  <xdr:twoCellAnchor>
    <xdr:from>
      <xdr:col>9</xdr:col>
      <xdr:colOff>95251</xdr:colOff>
      <xdr:row>46</xdr:row>
      <xdr:rowOff>16298</xdr:rowOff>
    </xdr:from>
    <xdr:to>
      <xdr:col>10</xdr:col>
      <xdr:colOff>10585</xdr:colOff>
      <xdr:row>77</xdr:row>
      <xdr:rowOff>137583</xdr:rowOff>
    </xdr:to>
    <xdr:sp macro="" textlink="">
      <xdr:nvSpPr>
        <xdr:cNvPr id="8" name="Accolade fermante 7">
          <a:extLst>
            <a:ext uri="{FF2B5EF4-FFF2-40B4-BE49-F238E27FC236}">
              <a16:creationId xmlns:a16="http://schemas.microsoft.com/office/drawing/2014/main" id="{5E22D71E-0515-44A2-B120-2237B0A32E6F}"/>
            </a:ext>
          </a:extLst>
        </xdr:cNvPr>
        <xdr:cNvSpPr/>
      </xdr:nvSpPr>
      <xdr:spPr>
        <a:xfrm>
          <a:off x="10657418" y="8133715"/>
          <a:ext cx="190500" cy="5222451"/>
        </a:xfrm>
        <a:prstGeom prst="rightBrace">
          <a:avLst>
            <a:gd name="adj1" fmla="val 8333"/>
            <a:gd name="adj2" fmla="val 5028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10</xdr:col>
      <xdr:colOff>82762</xdr:colOff>
      <xdr:row>60</xdr:row>
      <xdr:rowOff>80855</xdr:rowOff>
    </xdr:from>
    <xdr:to>
      <xdr:col>14</xdr:col>
      <xdr:colOff>35560</xdr:colOff>
      <xdr:row>63</xdr:row>
      <xdr:rowOff>55878</xdr:rowOff>
    </xdr:to>
    <xdr:sp macro="" textlink="">
      <xdr:nvSpPr>
        <xdr:cNvPr id="9" name="ZoneTexte 8">
          <a:extLst>
            <a:ext uri="{FF2B5EF4-FFF2-40B4-BE49-F238E27FC236}">
              <a16:creationId xmlns:a16="http://schemas.microsoft.com/office/drawing/2014/main" id="{7D895DEA-A4F7-4B00-88D3-B5413067C659}"/>
            </a:ext>
          </a:extLst>
        </xdr:cNvPr>
        <xdr:cNvSpPr txBox="1"/>
      </xdr:nvSpPr>
      <xdr:spPr>
        <a:xfrm>
          <a:off x="10920095" y="10526605"/>
          <a:ext cx="3593465" cy="47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Ces données figurent dans les tableaux VALID_RTC, dans l'onglet "</a:t>
          </a:r>
          <a:r>
            <a:rPr lang="fr-FR" sz="1100" b="1"/>
            <a:t>5-Coût UO des SA Auxiliaires</a:t>
          </a:r>
          <a:r>
            <a:rPr lang="fr-FR" sz="1100" b="0"/>
            <a:t>".</a:t>
          </a:r>
          <a:endParaRPr lang="fr-FR" sz="1100"/>
        </a:p>
      </xdr:txBody>
    </xdr:sp>
    <xdr:clientData/>
  </xdr:twoCellAnchor>
  <xdr:twoCellAnchor>
    <xdr:from>
      <xdr:col>9</xdr:col>
      <xdr:colOff>99059</xdr:colOff>
      <xdr:row>80</xdr:row>
      <xdr:rowOff>27939</xdr:rowOff>
    </xdr:from>
    <xdr:to>
      <xdr:col>9</xdr:col>
      <xdr:colOff>222250</xdr:colOff>
      <xdr:row>88</xdr:row>
      <xdr:rowOff>1</xdr:rowOff>
    </xdr:to>
    <xdr:sp macro="" textlink="">
      <xdr:nvSpPr>
        <xdr:cNvPr id="10" name="Accolade fermante 9">
          <a:extLst>
            <a:ext uri="{FF2B5EF4-FFF2-40B4-BE49-F238E27FC236}">
              <a16:creationId xmlns:a16="http://schemas.microsoft.com/office/drawing/2014/main" id="{BA36011A-CDBA-4395-8D99-54839F0CADF7}"/>
            </a:ext>
          </a:extLst>
        </xdr:cNvPr>
        <xdr:cNvSpPr/>
      </xdr:nvSpPr>
      <xdr:spPr>
        <a:xfrm>
          <a:off x="10661226" y="13860356"/>
          <a:ext cx="123191" cy="1263228"/>
        </a:xfrm>
        <a:prstGeom prst="rightBrace">
          <a:avLst>
            <a:gd name="adj1" fmla="val 8333"/>
            <a:gd name="adj2" fmla="val 5028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10</xdr:col>
      <xdr:colOff>46144</xdr:colOff>
      <xdr:row>82</xdr:row>
      <xdr:rowOff>99060</xdr:rowOff>
    </xdr:from>
    <xdr:to>
      <xdr:col>13</xdr:col>
      <xdr:colOff>899584</xdr:colOff>
      <xdr:row>85</xdr:row>
      <xdr:rowOff>92287</xdr:rowOff>
    </xdr:to>
    <xdr:sp macro="" textlink="">
      <xdr:nvSpPr>
        <xdr:cNvPr id="11" name="ZoneTexte 10">
          <a:extLst>
            <a:ext uri="{FF2B5EF4-FFF2-40B4-BE49-F238E27FC236}">
              <a16:creationId xmlns:a16="http://schemas.microsoft.com/office/drawing/2014/main" id="{0CFEB447-866B-4A32-99F9-084658E342B6}"/>
            </a:ext>
          </a:extLst>
        </xdr:cNvPr>
        <xdr:cNvSpPr txBox="1"/>
      </xdr:nvSpPr>
      <xdr:spPr>
        <a:xfrm>
          <a:off x="10883477" y="14259560"/>
          <a:ext cx="358394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Ces données figurent dans les tableaux VALID_RTC, dans l'onglet "</a:t>
          </a:r>
          <a:r>
            <a:rPr lang="fr-FR" sz="1100" b="1"/>
            <a:t>4.1-Contrôle</a:t>
          </a:r>
          <a:r>
            <a:rPr lang="fr-FR" sz="1100" b="1" baseline="0"/>
            <a:t> ETPR</a:t>
          </a:r>
          <a:r>
            <a:rPr lang="fr-FR" sz="1100" b="0"/>
            <a:t>".</a:t>
          </a: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91440</xdr:colOff>
      <xdr:row>0</xdr:row>
      <xdr:rowOff>83820</xdr:rowOff>
    </xdr:from>
    <xdr:to>
      <xdr:col>1</xdr:col>
      <xdr:colOff>739140</xdr:colOff>
      <xdr:row>1</xdr:row>
      <xdr:rowOff>342900</xdr:rowOff>
    </xdr:to>
    <xdr:sp macro="" textlink="">
      <xdr:nvSpPr>
        <xdr:cNvPr id="5" name="ZoneTexte 4">
          <a:hlinkClick xmlns:r="http://schemas.openxmlformats.org/officeDocument/2006/relationships" r:id="rId1"/>
          <a:extLst>
            <a:ext uri="{FF2B5EF4-FFF2-40B4-BE49-F238E27FC236}">
              <a16:creationId xmlns:a16="http://schemas.microsoft.com/office/drawing/2014/main" id="{00000000-0008-0000-0100-000005000000}"/>
            </a:ext>
          </a:extLst>
        </xdr:cNvPr>
        <xdr:cNvSpPr txBox="1"/>
      </xdr:nvSpPr>
      <xdr:spPr>
        <a:xfrm>
          <a:off x="228600" y="83820"/>
          <a:ext cx="647700" cy="419100"/>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fr-FR" sz="900" b="1">
              <a:latin typeface="Verdana" panose="020B0604030504040204" pitchFamily="34" charset="0"/>
              <a:ea typeface="Verdana" panose="020B0604030504040204" pitchFamily="34" charset="0"/>
            </a:rPr>
            <a:t>Retour accueil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36525</xdr:colOff>
      <xdr:row>1</xdr:row>
      <xdr:rowOff>745</xdr:rowOff>
    </xdr:from>
    <xdr:to>
      <xdr:col>0</xdr:col>
      <xdr:colOff>733424</xdr:colOff>
      <xdr:row>3</xdr:row>
      <xdr:rowOff>17973</xdr:rowOff>
    </xdr:to>
    <xdr:sp macro="" textlink="">
      <xdr:nvSpPr>
        <xdr:cNvPr id="5" name="ZoneTexte 4">
          <a:hlinkClick xmlns:r="http://schemas.openxmlformats.org/officeDocument/2006/relationships" r:id="rId1"/>
          <a:extLst>
            <a:ext uri="{FF2B5EF4-FFF2-40B4-BE49-F238E27FC236}">
              <a16:creationId xmlns:a16="http://schemas.microsoft.com/office/drawing/2014/main" id="{E43F8FEA-4584-41D8-9FF1-38482E6ABD3E}"/>
            </a:ext>
          </a:extLst>
        </xdr:cNvPr>
        <xdr:cNvSpPr txBox="1"/>
      </xdr:nvSpPr>
      <xdr:spPr>
        <a:xfrm>
          <a:off x="36525" y="162670"/>
          <a:ext cx="696899" cy="407753"/>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fr-FR" sz="900" b="1">
              <a:latin typeface="Verdana" panose="020B0604030504040204" pitchFamily="34" charset="0"/>
              <a:ea typeface="Verdana" panose="020B0604030504040204" pitchFamily="34" charset="0"/>
            </a:rPr>
            <a:t>Retour accueil</a:t>
          </a:r>
        </a:p>
      </xdr:txBody>
    </xdr:sp>
    <xdr:clientData/>
  </xdr:twoCellAnchor>
  <xdr:twoCellAnchor>
    <xdr:from>
      <xdr:col>6</xdr:col>
      <xdr:colOff>217170</xdr:colOff>
      <xdr:row>17</xdr:row>
      <xdr:rowOff>76200</xdr:rowOff>
    </xdr:from>
    <xdr:to>
      <xdr:col>9</xdr:col>
      <xdr:colOff>323850</xdr:colOff>
      <xdr:row>24</xdr:row>
      <xdr:rowOff>15241</xdr:rowOff>
    </xdr:to>
    <xdr:cxnSp macro="">
      <xdr:nvCxnSpPr>
        <xdr:cNvPr id="3" name="Connecteur : en angle 2">
          <a:extLst>
            <a:ext uri="{FF2B5EF4-FFF2-40B4-BE49-F238E27FC236}">
              <a16:creationId xmlns:a16="http://schemas.microsoft.com/office/drawing/2014/main" id="{B75EA2FF-78DE-4C04-8139-3848AF7D167B}"/>
            </a:ext>
          </a:extLst>
        </xdr:cNvPr>
        <xdr:cNvCxnSpPr/>
      </xdr:nvCxnSpPr>
      <xdr:spPr>
        <a:xfrm flipV="1">
          <a:off x="6170295" y="2933700"/>
          <a:ext cx="3011805" cy="1443991"/>
        </a:xfrm>
        <a:prstGeom prst="bentConnector3">
          <a:avLst>
            <a:gd name="adj1" fmla="val 25316"/>
          </a:avLst>
        </a:prstGeom>
        <a:ln w="12700">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9</xdr:col>
      <xdr:colOff>325755</xdr:colOff>
      <xdr:row>16</xdr:row>
      <xdr:rowOff>17145</xdr:rowOff>
    </xdr:from>
    <xdr:to>
      <xdr:col>12</xdr:col>
      <xdr:colOff>207645</xdr:colOff>
      <xdr:row>18</xdr:row>
      <xdr:rowOff>152400</xdr:rowOff>
    </xdr:to>
    <xdr:sp macro="" textlink="">
      <xdr:nvSpPr>
        <xdr:cNvPr id="14" name="ZoneTexte 13">
          <a:extLst>
            <a:ext uri="{FF2B5EF4-FFF2-40B4-BE49-F238E27FC236}">
              <a16:creationId xmlns:a16="http://schemas.microsoft.com/office/drawing/2014/main" id="{D8378D25-AE1E-49C6-81C6-77E5598AA084}"/>
            </a:ext>
          </a:extLst>
        </xdr:cNvPr>
        <xdr:cNvSpPr txBox="1"/>
      </xdr:nvSpPr>
      <xdr:spPr>
        <a:xfrm>
          <a:off x="9184005" y="2703195"/>
          <a:ext cx="2729865" cy="478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Verdana" panose="020B0604030504040204" pitchFamily="34" charset="0"/>
              <a:ea typeface="Verdana" panose="020B0604030504040204" pitchFamily="34" charset="0"/>
            </a:rPr>
            <a:t>Ces données (fictives)</a:t>
          </a:r>
          <a:r>
            <a:rPr lang="fr-FR" sz="800" baseline="0">
              <a:latin typeface="Verdana" panose="020B0604030504040204" pitchFamily="34" charset="0"/>
              <a:ea typeface="Verdana" panose="020B0604030504040204" pitchFamily="34" charset="0"/>
            </a:rPr>
            <a:t> sont à remplir par l'établissement à l'aide des fiches "</a:t>
          </a:r>
          <a:r>
            <a:rPr lang="fr-FR" sz="800" b="1" baseline="0">
              <a:latin typeface="Verdana" panose="020B0604030504040204" pitchFamily="34" charset="0"/>
              <a:ea typeface="Verdana" panose="020B0604030504040204" pitchFamily="34" charset="0"/>
            </a:rPr>
            <a:t>vision globale</a:t>
          </a:r>
          <a:r>
            <a:rPr lang="fr-FR" sz="800" b="0" baseline="0">
              <a:latin typeface="Verdana" panose="020B0604030504040204" pitchFamily="34" charset="0"/>
              <a:ea typeface="Verdana" panose="020B0604030504040204" pitchFamily="34" charset="0"/>
            </a:rPr>
            <a:t>" et "</a:t>
          </a:r>
          <a:r>
            <a:rPr lang="fr-FR" sz="800" b="1" baseline="0">
              <a:latin typeface="Verdana" panose="020B0604030504040204" pitchFamily="34" charset="0"/>
              <a:ea typeface="Verdana" panose="020B0604030504040204" pitchFamily="34" charset="0"/>
            </a:rPr>
            <a:t>vision par SA</a:t>
          </a:r>
          <a:r>
            <a:rPr lang="fr-FR" sz="800" b="0" baseline="0">
              <a:latin typeface="Verdana" panose="020B0604030504040204" pitchFamily="34" charset="0"/>
              <a:ea typeface="Verdana" panose="020B0604030504040204" pitchFamily="34" charset="0"/>
            </a:rPr>
            <a:t>"</a:t>
          </a:r>
          <a:endParaRPr lang="fr-FR" sz="800">
            <a:latin typeface="Verdana" panose="020B0604030504040204" pitchFamily="34" charset="0"/>
            <a:ea typeface="Verdana" panose="020B0604030504040204" pitchFamily="34" charset="0"/>
          </a:endParaRPr>
        </a:p>
      </xdr:txBody>
    </xdr:sp>
    <xdr:clientData/>
  </xdr:twoCellAnchor>
  <xdr:twoCellAnchor>
    <xdr:from>
      <xdr:col>6</xdr:col>
      <xdr:colOff>38099</xdr:colOff>
      <xdr:row>20</xdr:row>
      <xdr:rowOff>24766</xdr:rowOff>
    </xdr:from>
    <xdr:to>
      <xdr:col>6</xdr:col>
      <xdr:colOff>276225</xdr:colOff>
      <xdr:row>28</xdr:row>
      <xdr:rowOff>9526</xdr:rowOff>
    </xdr:to>
    <xdr:sp macro="" textlink="">
      <xdr:nvSpPr>
        <xdr:cNvPr id="18" name="Accolade fermante 17">
          <a:extLst>
            <a:ext uri="{FF2B5EF4-FFF2-40B4-BE49-F238E27FC236}">
              <a16:creationId xmlns:a16="http://schemas.microsoft.com/office/drawing/2014/main" id="{3A3B312C-334F-46C1-A0D4-7351E517B0C2}"/>
            </a:ext>
          </a:extLst>
        </xdr:cNvPr>
        <xdr:cNvSpPr/>
      </xdr:nvSpPr>
      <xdr:spPr>
        <a:xfrm>
          <a:off x="5991224" y="3739516"/>
          <a:ext cx="238126" cy="128016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9</xdr:col>
      <xdr:colOff>26670</xdr:colOff>
      <xdr:row>31</xdr:row>
      <xdr:rowOff>40005</xdr:rowOff>
    </xdr:from>
    <xdr:to>
      <xdr:col>9</xdr:col>
      <xdr:colOff>266700</xdr:colOff>
      <xdr:row>35</xdr:row>
      <xdr:rowOff>28575</xdr:rowOff>
    </xdr:to>
    <xdr:sp macro="" textlink="">
      <xdr:nvSpPr>
        <xdr:cNvPr id="19" name="Accolade fermante 18">
          <a:extLst>
            <a:ext uri="{FF2B5EF4-FFF2-40B4-BE49-F238E27FC236}">
              <a16:creationId xmlns:a16="http://schemas.microsoft.com/office/drawing/2014/main" id="{547EB1E1-02A4-44B9-8759-1E0BD8387B31}"/>
            </a:ext>
          </a:extLst>
        </xdr:cNvPr>
        <xdr:cNvSpPr/>
      </xdr:nvSpPr>
      <xdr:spPr>
        <a:xfrm>
          <a:off x="8884920" y="5640705"/>
          <a:ext cx="240030" cy="63627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9</xdr:col>
      <xdr:colOff>314325</xdr:colOff>
      <xdr:row>31</xdr:row>
      <xdr:rowOff>36195</xdr:rowOff>
    </xdr:from>
    <xdr:to>
      <xdr:col>12</xdr:col>
      <xdr:colOff>333375</xdr:colOff>
      <xdr:row>35</xdr:row>
      <xdr:rowOff>1905</xdr:rowOff>
    </xdr:to>
    <xdr:sp macro="" textlink="">
      <xdr:nvSpPr>
        <xdr:cNvPr id="20" name="ZoneTexte 19">
          <a:extLst>
            <a:ext uri="{FF2B5EF4-FFF2-40B4-BE49-F238E27FC236}">
              <a16:creationId xmlns:a16="http://schemas.microsoft.com/office/drawing/2014/main" id="{C15876EF-7A36-4863-9E05-38ABF9C4B719}"/>
            </a:ext>
          </a:extLst>
        </xdr:cNvPr>
        <xdr:cNvSpPr txBox="1"/>
      </xdr:nvSpPr>
      <xdr:spPr>
        <a:xfrm>
          <a:off x="9172575" y="5636895"/>
          <a:ext cx="2867025" cy="613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Verdana" panose="020B0604030504040204" pitchFamily="34" charset="0"/>
              <a:ea typeface="Verdana" panose="020B0604030504040204" pitchFamily="34" charset="0"/>
            </a:rPr>
            <a:t>Ces données p</a:t>
          </a:r>
          <a:r>
            <a:rPr lang="fr-FR" sz="800" baseline="0">
              <a:latin typeface="Verdana" panose="020B0604030504040204" pitchFamily="34" charset="0"/>
              <a:ea typeface="Verdana" panose="020B0604030504040204" pitchFamily="34" charset="0"/>
            </a:rPr>
            <a:t>euvent être remplies par l'établissement à l'aide des tableaux "</a:t>
          </a:r>
          <a:r>
            <a:rPr lang="fr-FR" sz="800" b="1">
              <a:latin typeface="Verdana" panose="020B0604030504040204" pitchFamily="34" charset="0"/>
              <a:ea typeface="Verdana" panose="020B0604030504040204" pitchFamily="34" charset="0"/>
            </a:rPr>
            <a:t>Ratios et indicateurs de productivité RH</a:t>
          </a:r>
          <a:r>
            <a:rPr lang="fr-FR" sz="800">
              <a:latin typeface="Verdana" panose="020B0604030504040204" pitchFamily="34" charset="0"/>
              <a:ea typeface="Verdana" panose="020B0604030504040204" pitchFamily="34" charset="0"/>
            </a:rPr>
            <a:t>" de la fiche "</a:t>
          </a:r>
          <a:r>
            <a:rPr lang="fr-FR" sz="800" b="1">
              <a:latin typeface="Verdana" panose="020B0604030504040204" pitchFamily="34" charset="0"/>
              <a:ea typeface="Verdana" panose="020B0604030504040204" pitchFamily="34" charset="0"/>
            </a:rPr>
            <a:t>Vision par SA</a:t>
          </a:r>
          <a:r>
            <a:rPr lang="fr-FR" sz="800" b="0">
              <a:latin typeface="Verdana" panose="020B0604030504040204" pitchFamily="34" charset="0"/>
              <a:ea typeface="Verdana" panose="020B0604030504040204" pitchFamily="34" charset="0"/>
            </a:rPr>
            <a:t>"</a:t>
          </a:r>
          <a:endParaRPr lang="fr-FR" sz="800">
            <a:latin typeface="Verdana" panose="020B0604030504040204" pitchFamily="34" charset="0"/>
            <a:ea typeface="Verdana" panose="020B0604030504040204" pitchFamily="34" charset="0"/>
          </a:endParaRPr>
        </a:p>
      </xdr:txBody>
    </xdr:sp>
    <xdr:clientData/>
  </xdr:twoCellAnchor>
  <xdr:twoCellAnchor>
    <xdr:from>
      <xdr:col>9</xdr:col>
      <xdr:colOff>0</xdr:colOff>
      <xdr:row>37</xdr:row>
      <xdr:rowOff>0</xdr:rowOff>
    </xdr:from>
    <xdr:to>
      <xdr:col>9</xdr:col>
      <xdr:colOff>245745</xdr:colOff>
      <xdr:row>39</xdr:row>
      <xdr:rowOff>85725</xdr:rowOff>
    </xdr:to>
    <xdr:sp macro="" textlink="">
      <xdr:nvSpPr>
        <xdr:cNvPr id="21" name="Accolade fermante 20">
          <a:extLst>
            <a:ext uri="{FF2B5EF4-FFF2-40B4-BE49-F238E27FC236}">
              <a16:creationId xmlns:a16="http://schemas.microsoft.com/office/drawing/2014/main" id="{48F8924A-6B67-4FFD-9A5F-505BA78305E6}"/>
            </a:ext>
          </a:extLst>
        </xdr:cNvPr>
        <xdr:cNvSpPr/>
      </xdr:nvSpPr>
      <xdr:spPr>
        <a:xfrm>
          <a:off x="8858250" y="6572250"/>
          <a:ext cx="245745" cy="409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9</xdr:col>
      <xdr:colOff>304800</xdr:colOff>
      <xdr:row>36</xdr:row>
      <xdr:rowOff>57150</xdr:rowOff>
    </xdr:from>
    <xdr:to>
      <xdr:col>12</xdr:col>
      <xdr:colOff>320040</xdr:colOff>
      <xdr:row>40</xdr:row>
      <xdr:rowOff>30481</xdr:rowOff>
    </xdr:to>
    <xdr:sp macro="" textlink="">
      <xdr:nvSpPr>
        <xdr:cNvPr id="22" name="ZoneTexte 21">
          <a:extLst>
            <a:ext uri="{FF2B5EF4-FFF2-40B4-BE49-F238E27FC236}">
              <a16:creationId xmlns:a16="http://schemas.microsoft.com/office/drawing/2014/main" id="{DADF4797-E02D-450F-8B5E-C5E43781B1D5}"/>
            </a:ext>
          </a:extLst>
        </xdr:cNvPr>
        <xdr:cNvSpPr txBox="1"/>
      </xdr:nvSpPr>
      <xdr:spPr>
        <a:xfrm>
          <a:off x="9163050" y="6467475"/>
          <a:ext cx="2863215" cy="62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Verdana" panose="020B0604030504040204" pitchFamily="34" charset="0"/>
              <a:ea typeface="Verdana" panose="020B0604030504040204" pitchFamily="34" charset="0"/>
            </a:rPr>
            <a:t>Ces données </a:t>
          </a:r>
          <a:r>
            <a:rPr lang="fr-FR" sz="800" baseline="0">
              <a:latin typeface="Verdana" panose="020B0604030504040204" pitchFamily="34" charset="0"/>
              <a:ea typeface="Verdana" panose="020B0604030504040204" pitchFamily="34" charset="0"/>
            </a:rPr>
            <a:t>peuvent être remplies par l'établissement à l'aide des tableaux "</a:t>
          </a:r>
          <a:r>
            <a:rPr lang="fr-FR" sz="800" b="1">
              <a:latin typeface="Verdana" panose="020B0604030504040204" pitchFamily="34" charset="0"/>
              <a:ea typeface="Verdana" panose="020B0604030504040204" pitchFamily="34" charset="0"/>
            </a:rPr>
            <a:t>Analyse des coûts unitaires de l'UO décomposés par poste de dépense</a:t>
          </a:r>
          <a:r>
            <a:rPr lang="fr-FR" sz="800">
              <a:latin typeface="Verdana" panose="020B0604030504040204" pitchFamily="34" charset="0"/>
              <a:ea typeface="Verdana" panose="020B0604030504040204" pitchFamily="34" charset="0"/>
            </a:rPr>
            <a:t>" de la fiche "</a:t>
          </a:r>
          <a:r>
            <a:rPr lang="fr-FR" sz="800" b="1">
              <a:latin typeface="Verdana" panose="020B0604030504040204" pitchFamily="34" charset="0"/>
              <a:ea typeface="Verdana" panose="020B0604030504040204" pitchFamily="34" charset="0"/>
            </a:rPr>
            <a:t>Vision par SA</a:t>
          </a:r>
          <a:r>
            <a:rPr lang="fr-FR" sz="800" b="0">
              <a:latin typeface="Verdana" panose="020B0604030504040204" pitchFamily="34" charset="0"/>
              <a:ea typeface="Verdana" panose="020B0604030504040204" pitchFamily="34" charset="0"/>
            </a:rPr>
            <a:t>"</a:t>
          </a:r>
          <a:endParaRPr lang="fr-FR" sz="800">
            <a:latin typeface="Verdana" panose="020B0604030504040204" pitchFamily="34" charset="0"/>
            <a:ea typeface="Verdana" panose="020B0604030504040204" pitchFamily="34" charset="0"/>
          </a:endParaRPr>
        </a:p>
      </xdr:txBody>
    </xdr:sp>
    <xdr:clientData/>
  </xdr:twoCellAnchor>
  <xdr:twoCellAnchor>
    <xdr:from>
      <xdr:col>9</xdr:col>
      <xdr:colOff>19050</xdr:colOff>
      <xdr:row>40</xdr:row>
      <xdr:rowOff>123826</xdr:rowOff>
    </xdr:from>
    <xdr:to>
      <xdr:col>9</xdr:col>
      <xdr:colOff>268605</xdr:colOff>
      <xdr:row>45</xdr:row>
      <xdr:rowOff>150496</xdr:rowOff>
    </xdr:to>
    <xdr:sp macro="" textlink="">
      <xdr:nvSpPr>
        <xdr:cNvPr id="25" name="Accolade fermante 24">
          <a:extLst>
            <a:ext uri="{FF2B5EF4-FFF2-40B4-BE49-F238E27FC236}">
              <a16:creationId xmlns:a16="http://schemas.microsoft.com/office/drawing/2014/main" id="{C059CB4D-5068-404B-B9CE-1730E581D028}"/>
            </a:ext>
          </a:extLst>
        </xdr:cNvPr>
        <xdr:cNvSpPr/>
      </xdr:nvSpPr>
      <xdr:spPr>
        <a:xfrm>
          <a:off x="8877300" y="7181851"/>
          <a:ext cx="249555" cy="83629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9</xdr:col>
      <xdr:colOff>333375</xdr:colOff>
      <xdr:row>41</xdr:row>
      <xdr:rowOff>76200</xdr:rowOff>
    </xdr:from>
    <xdr:to>
      <xdr:col>12</xdr:col>
      <xdr:colOff>348615</xdr:colOff>
      <xdr:row>45</xdr:row>
      <xdr:rowOff>47626</xdr:rowOff>
    </xdr:to>
    <xdr:sp macro="" textlink="">
      <xdr:nvSpPr>
        <xdr:cNvPr id="26" name="ZoneTexte 25">
          <a:extLst>
            <a:ext uri="{FF2B5EF4-FFF2-40B4-BE49-F238E27FC236}">
              <a16:creationId xmlns:a16="http://schemas.microsoft.com/office/drawing/2014/main" id="{B68EE932-B942-4DCF-871C-73DF13EAEEDA}"/>
            </a:ext>
          </a:extLst>
        </xdr:cNvPr>
        <xdr:cNvSpPr txBox="1"/>
      </xdr:nvSpPr>
      <xdr:spPr>
        <a:xfrm>
          <a:off x="9191625" y="7296150"/>
          <a:ext cx="2863215" cy="619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Verdana" panose="020B0604030504040204" pitchFamily="34" charset="0"/>
              <a:ea typeface="Verdana" panose="020B0604030504040204" pitchFamily="34" charset="0"/>
            </a:rPr>
            <a:t>Ces données </a:t>
          </a:r>
          <a:r>
            <a:rPr lang="fr-FR" sz="800" baseline="0">
              <a:latin typeface="Verdana" panose="020B0604030504040204" pitchFamily="34" charset="0"/>
              <a:ea typeface="Verdana" panose="020B0604030504040204" pitchFamily="34" charset="0"/>
            </a:rPr>
            <a:t>peuvent être remplies par l'établissement à l'aide des tableaux "</a:t>
          </a:r>
          <a:r>
            <a:rPr lang="fr-FR" sz="800" b="1">
              <a:latin typeface="Verdana" panose="020B0604030504040204" pitchFamily="34" charset="0"/>
              <a:ea typeface="Verdana" panose="020B0604030504040204" pitchFamily="34" charset="0"/>
            </a:rPr>
            <a:t>Décomposition du coût d'UO détaillé par type de charges de SAMT</a:t>
          </a:r>
          <a:r>
            <a:rPr lang="fr-FR" sz="800">
              <a:latin typeface="Verdana" panose="020B0604030504040204" pitchFamily="34" charset="0"/>
              <a:ea typeface="Verdana" panose="020B0604030504040204" pitchFamily="34" charset="0"/>
            </a:rPr>
            <a:t>" de la fiche "</a:t>
          </a:r>
          <a:r>
            <a:rPr lang="fr-FR" sz="800" b="1">
              <a:latin typeface="Verdana" panose="020B0604030504040204" pitchFamily="34" charset="0"/>
              <a:ea typeface="Verdana" panose="020B0604030504040204" pitchFamily="34" charset="0"/>
            </a:rPr>
            <a:t>Vision par SA</a:t>
          </a:r>
          <a:r>
            <a:rPr lang="fr-FR" sz="800" b="0">
              <a:latin typeface="Verdana" panose="020B0604030504040204" pitchFamily="34" charset="0"/>
              <a:ea typeface="Verdana" panose="020B0604030504040204" pitchFamily="34" charset="0"/>
            </a:rPr>
            <a:t>"</a:t>
          </a:r>
          <a:endParaRPr lang="fr-FR" sz="800">
            <a:latin typeface="Verdana" panose="020B0604030504040204" pitchFamily="34" charset="0"/>
            <a:ea typeface="Verdana" panose="020B0604030504040204" pitchFamily="34" charset="0"/>
          </a:endParaRPr>
        </a:p>
      </xdr:txBody>
    </xdr:sp>
    <xdr:clientData/>
  </xdr:twoCellAnchor>
  <xdr:twoCellAnchor>
    <xdr:from>
      <xdr:col>9</xdr:col>
      <xdr:colOff>26670</xdr:colOff>
      <xdr:row>48</xdr:row>
      <xdr:rowOff>11430</xdr:rowOff>
    </xdr:from>
    <xdr:to>
      <xdr:col>9</xdr:col>
      <xdr:colOff>281940</xdr:colOff>
      <xdr:row>55</xdr:row>
      <xdr:rowOff>142875</xdr:rowOff>
    </xdr:to>
    <xdr:sp macro="" textlink="">
      <xdr:nvSpPr>
        <xdr:cNvPr id="27" name="Accolade fermante 26">
          <a:extLst>
            <a:ext uri="{FF2B5EF4-FFF2-40B4-BE49-F238E27FC236}">
              <a16:creationId xmlns:a16="http://schemas.microsoft.com/office/drawing/2014/main" id="{7852AA8D-F09F-4A59-99FB-6C15B67653DF}"/>
            </a:ext>
          </a:extLst>
        </xdr:cNvPr>
        <xdr:cNvSpPr/>
      </xdr:nvSpPr>
      <xdr:spPr>
        <a:xfrm>
          <a:off x="8884920" y="8469630"/>
          <a:ext cx="255270" cy="12649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9</xdr:col>
      <xdr:colOff>344805</xdr:colOff>
      <xdr:row>49</xdr:row>
      <xdr:rowOff>64770</xdr:rowOff>
    </xdr:from>
    <xdr:to>
      <xdr:col>12</xdr:col>
      <xdr:colOff>358140</xdr:colOff>
      <xdr:row>54</xdr:row>
      <xdr:rowOff>85725</xdr:rowOff>
    </xdr:to>
    <xdr:sp macro="" textlink="">
      <xdr:nvSpPr>
        <xdr:cNvPr id="28" name="ZoneTexte 27">
          <a:extLst>
            <a:ext uri="{FF2B5EF4-FFF2-40B4-BE49-F238E27FC236}">
              <a16:creationId xmlns:a16="http://schemas.microsoft.com/office/drawing/2014/main" id="{CFD10B21-5F91-431D-B54A-812B4E341280}"/>
            </a:ext>
          </a:extLst>
        </xdr:cNvPr>
        <xdr:cNvSpPr txBox="1"/>
      </xdr:nvSpPr>
      <xdr:spPr>
        <a:xfrm>
          <a:off x="9203055" y="8684895"/>
          <a:ext cx="2861310" cy="830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Verdana" panose="020B0604030504040204" pitchFamily="34" charset="0"/>
              <a:ea typeface="Verdana" panose="020B0604030504040204" pitchFamily="34" charset="0"/>
            </a:rPr>
            <a:t>Cette analyse est propre</a:t>
          </a:r>
          <a:r>
            <a:rPr lang="fr-FR" sz="800" baseline="0">
              <a:latin typeface="Verdana" panose="020B0604030504040204" pitchFamily="34" charset="0"/>
              <a:ea typeface="Verdana" panose="020B0604030504040204" pitchFamily="34" charset="0"/>
            </a:rPr>
            <a:t> à chaque établissement. Une fois la restitution des chiffres effectuée, les services de gestion peuvent proposer certaines actions plus poussées afin de proposer un diagnostic détaillé sur items qui leurs semblent nécessaires.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142"/>
  <sheetViews>
    <sheetView showGridLines="0" tabSelected="1" zoomScaleNormal="100" workbookViewId="0">
      <selection activeCell="B3" sqref="B3"/>
    </sheetView>
  </sheetViews>
  <sheetFormatPr baseColWidth="10" defaultRowHeight="12.6" x14ac:dyDescent="0.2"/>
  <cols>
    <col min="1" max="1" width="3.26953125" customWidth="1"/>
    <col min="2" max="2" width="17.453125" customWidth="1"/>
    <col min="3" max="3" width="12.36328125" customWidth="1"/>
    <col min="11" max="11" width="12.6328125" customWidth="1"/>
  </cols>
  <sheetData>
    <row r="2" spans="2:12" ht="19.8" x14ac:dyDescent="0.2">
      <c r="B2" s="151" t="s">
        <v>224</v>
      </c>
      <c r="C2" s="151"/>
      <c r="D2" s="151"/>
      <c r="E2" s="151"/>
      <c r="F2" s="151"/>
      <c r="G2" s="151"/>
      <c r="H2" s="151"/>
      <c r="I2" s="151"/>
      <c r="J2" s="151"/>
      <c r="K2" s="151"/>
    </row>
    <row r="4" spans="2:12" ht="19.8" x14ac:dyDescent="0.3">
      <c r="B4" s="133" t="s">
        <v>7</v>
      </c>
      <c r="C4" s="134"/>
      <c r="D4" s="134"/>
      <c r="E4" s="134"/>
      <c r="F4" s="134"/>
      <c r="G4" s="134"/>
      <c r="H4" s="134"/>
      <c r="I4" s="134"/>
      <c r="J4" s="134"/>
      <c r="K4" s="135"/>
    </row>
    <row r="5" spans="2:12" ht="8.1" customHeight="1" x14ac:dyDescent="0.2">
      <c r="B5" s="4"/>
      <c r="J5" s="5"/>
      <c r="K5" s="8"/>
    </row>
    <row r="6" spans="2:12" ht="15" x14ac:dyDescent="0.25">
      <c r="B6" s="4" t="s">
        <v>8</v>
      </c>
      <c r="C6" s="5"/>
      <c r="D6" s="6" t="s">
        <v>9</v>
      </c>
      <c r="E6" s="7" t="s">
        <v>10</v>
      </c>
      <c r="F6" s="6" t="s">
        <v>11</v>
      </c>
      <c r="G6" s="7" t="s">
        <v>10</v>
      </c>
      <c r="H6" s="6" t="s">
        <v>12</v>
      </c>
      <c r="I6" s="7" t="s">
        <v>10</v>
      </c>
      <c r="J6" s="6" t="s">
        <v>13</v>
      </c>
      <c r="K6" s="21" t="s">
        <v>10</v>
      </c>
    </row>
    <row r="7" spans="2:12" ht="8.1" customHeight="1" x14ac:dyDescent="0.2">
      <c r="B7" s="4"/>
      <c r="C7" s="5"/>
      <c r="D7" s="5"/>
      <c r="E7" s="5"/>
      <c r="F7" s="5"/>
      <c r="G7" s="5"/>
      <c r="H7" s="5"/>
      <c r="I7" s="5"/>
      <c r="J7" s="5"/>
      <c r="K7" s="8"/>
    </row>
    <row r="8" spans="2:12" ht="15" x14ac:dyDescent="0.25">
      <c r="B8" s="4" t="s">
        <v>14</v>
      </c>
      <c r="C8" s="5"/>
      <c r="D8" s="9" t="s">
        <v>15</v>
      </c>
      <c r="E8" s="7" t="s">
        <v>16</v>
      </c>
      <c r="F8" s="10" t="s">
        <v>17</v>
      </c>
      <c r="G8" s="7" t="s">
        <v>10</v>
      </c>
      <c r="H8" s="10" t="s">
        <v>18</v>
      </c>
      <c r="I8" s="7" t="s">
        <v>16</v>
      </c>
      <c r="J8" s="10" t="s">
        <v>19</v>
      </c>
      <c r="K8" s="11" t="s">
        <v>16</v>
      </c>
    </row>
    <row r="9" spans="2:12" ht="8.1" customHeight="1" x14ac:dyDescent="0.2">
      <c r="B9" s="4"/>
      <c r="C9" s="5"/>
      <c r="D9" s="5"/>
      <c r="E9" s="5"/>
      <c r="F9" s="5"/>
      <c r="G9" s="5"/>
      <c r="H9" s="5"/>
      <c r="I9" s="5"/>
      <c r="J9" s="5"/>
      <c r="K9" s="8"/>
    </row>
    <row r="10" spans="2:12" ht="15" x14ac:dyDescent="0.25">
      <c r="B10" s="4" t="s">
        <v>20</v>
      </c>
      <c r="C10" s="5"/>
      <c r="D10" s="6" t="s">
        <v>21</v>
      </c>
      <c r="E10" s="7" t="s">
        <v>10</v>
      </c>
      <c r="F10" s="6" t="s">
        <v>22</v>
      </c>
      <c r="G10" s="7" t="s">
        <v>10</v>
      </c>
      <c r="H10" s="5"/>
      <c r="I10" s="5"/>
      <c r="J10" s="5"/>
      <c r="K10" s="8"/>
    </row>
    <row r="11" spans="2:12" ht="8.1" customHeight="1" x14ac:dyDescent="0.25">
      <c r="B11" s="4"/>
      <c r="C11" s="5"/>
      <c r="D11" s="12"/>
      <c r="E11" s="7"/>
      <c r="F11" s="12"/>
      <c r="G11" s="7"/>
      <c r="H11" s="5"/>
      <c r="I11" s="5"/>
      <c r="J11" s="5"/>
      <c r="K11" s="8"/>
    </row>
    <row r="12" spans="2:12" s="17" customFormat="1" ht="25.2" x14ac:dyDescent="0.2">
      <c r="B12" s="18" t="s">
        <v>24</v>
      </c>
      <c r="C12" s="19"/>
      <c r="D12" s="20" t="s">
        <v>25</v>
      </c>
      <c r="E12" s="113" t="s">
        <v>10</v>
      </c>
      <c r="F12" s="20" t="s">
        <v>26</v>
      </c>
      <c r="G12" s="113" t="s">
        <v>10</v>
      </c>
      <c r="H12" s="20" t="s">
        <v>27</v>
      </c>
      <c r="I12" s="113" t="s">
        <v>10</v>
      </c>
      <c r="J12" s="20" t="s">
        <v>28</v>
      </c>
      <c r="K12" s="114" t="s">
        <v>10</v>
      </c>
      <c r="L12"/>
    </row>
    <row r="13" spans="2:12" ht="7.95" customHeight="1" x14ac:dyDescent="0.25">
      <c r="B13" s="4"/>
      <c r="C13" s="5"/>
      <c r="D13" s="12"/>
      <c r="E13" s="7"/>
      <c r="F13" s="12"/>
      <c r="G13" s="7"/>
      <c r="H13" s="5"/>
      <c r="I13" s="5"/>
      <c r="J13" s="5"/>
      <c r="K13" s="8"/>
    </row>
    <row r="14" spans="2:12" ht="15" customHeight="1" x14ac:dyDescent="0.2">
      <c r="B14" s="13" t="s">
        <v>23</v>
      </c>
      <c r="C14" s="159" t="s">
        <v>225</v>
      </c>
      <c r="D14" s="159"/>
      <c r="E14" s="159"/>
      <c r="F14" s="159"/>
      <c r="G14" s="159"/>
      <c r="H14" s="159"/>
      <c r="I14" s="159"/>
      <c r="J14" s="159"/>
      <c r="K14" s="160"/>
    </row>
    <row r="15" spans="2:12" ht="15" customHeight="1" x14ac:dyDescent="0.2">
      <c r="B15" s="4"/>
      <c r="C15" s="159"/>
      <c r="D15" s="159"/>
      <c r="E15" s="159"/>
      <c r="F15" s="159"/>
      <c r="G15" s="159"/>
      <c r="H15" s="159"/>
      <c r="I15" s="159"/>
      <c r="J15" s="159"/>
      <c r="K15" s="160"/>
    </row>
    <row r="16" spans="2:12" x14ac:dyDescent="0.2">
      <c r="B16" s="4"/>
      <c r="C16" s="159"/>
      <c r="D16" s="159"/>
      <c r="E16" s="159"/>
      <c r="F16" s="159"/>
      <c r="G16" s="159"/>
      <c r="H16" s="159"/>
      <c r="I16" s="159"/>
      <c r="J16" s="159"/>
      <c r="K16" s="160"/>
    </row>
    <row r="17" spans="2:12" ht="8.1" customHeight="1" thickBot="1" x14ac:dyDescent="0.25">
      <c r="B17" s="14"/>
      <c r="C17" s="15"/>
      <c r="D17" s="15"/>
      <c r="E17" s="15"/>
      <c r="F17" s="15"/>
      <c r="G17" s="15"/>
      <c r="H17" s="15"/>
      <c r="I17" s="15"/>
      <c r="J17" s="15"/>
      <c r="K17" s="16"/>
    </row>
    <row r="18" spans="2:12" ht="13.2" thickTop="1" x14ac:dyDescent="0.2"/>
    <row r="19" spans="2:12" ht="4.2" customHeight="1" x14ac:dyDescent="0.2">
      <c r="B19" s="161" t="s">
        <v>47</v>
      </c>
      <c r="C19" s="36"/>
      <c r="D19" s="36"/>
      <c r="E19" s="36"/>
      <c r="F19" s="36"/>
      <c r="G19" s="36"/>
      <c r="H19" s="36"/>
      <c r="I19" s="36"/>
      <c r="J19" s="36"/>
      <c r="K19" s="36"/>
    </row>
    <row r="20" spans="2:12" ht="15.6" x14ac:dyDescent="0.35">
      <c r="B20" s="161"/>
      <c r="C20" s="128" t="s">
        <v>222</v>
      </c>
      <c r="D20" s="128"/>
      <c r="E20" s="128"/>
      <c r="F20" s="128"/>
      <c r="G20" s="128"/>
      <c r="H20" s="128"/>
      <c r="I20" s="128"/>
      <c r="J20" s="128"/>
      <c r="K20" s="128"/>
      <c r="L20" s="50"/>
    </row>
    <row r="21" spans="2:12" ht="32.549999999999997" customHeight="1" x14ac:dyDescent="0.35">
      <c r="B21" s="161"/>
      <c r="C21" s="128" t="s">
        <v>74</v>
      </c>
      <c r="D21" s="128"/>
      <c r="E21" s="128"/>
      <c r="F21" s="128"/>
      <c r="G21" s="128"/>
      <c r="H21" s="128"/>
      <c r="I21" s="128"/>
      <c r="J21" s="128"/>
      <c r="K21" s="128"/>
      <c r="L21" s="50"/>
    </row>
    <row r="22" spans="2:12" ht="19.8" x14ac:dyDescent="0.5">
      <c r="B22" s="161"/>
      <c r="C22" s="129" t="s">
        <v>223</v>
      </c>
      <c r="D22" s="129"/>
      <c r="E22" s="129"/>
      <c r="F22" s="129"/>
      <c r="G22" s="129"/>
      <c r="H22" s="129"/>
      <c r="I22" s="129"/>
      <c r="J22" s="129"/>
      <c r="K22" s="129"/>
    </row>
    <row r="24" spans="2:12" ht="19.8" x14ac:dyDescent="0.3">
      <c r="B24" s="133" t="s">
        <v>0</v>
      </c>
      <c r="C24" s="134"/>
      <c r="D24" s="134"/>
      <c r="E24" s="134"/>
      <c r="F24" s="134"/>
      <c r="G24" s="134"/>
      <c r="H24" s="134"/>
      <c r="I24" s="134"/>
      <c r="J24" s="134"/>
      <c r="K24" s="135"/>
    </row>
    <row r="25" spans="2:12" x14ac:dyDescent="0.2">
      <c r="B25" s="152" t="s">
        <v>226</v>
      </c>
      <c r="C25" s="153"/>
      <c r="D25" s="153"/>
      <c r="E25" s="153"/>
      <c r="F25" s="153"/>
      <c r="G25" s="153"/>
      <c r="H25" s="153"/>
      <c r="I25" s="153"/>
      <c r="J25" s="153"/>
      <c r="K25" s="154"/>
    </row>
    <row r="26" spans="2:12" x14ac:dyDescent="0.2">
      <c r="B26" s="155"/>
      <c r="C26" s="153"/>
      <c r="D26" s="153"/>
      <c r="E26" s="153"/>
      <c r="F26" s="153"/>
      <c r="G26" s="153"/>
      <c r="H26" s="153"/>
      <c r="I26" s="153"/>
      <c r="J26" s="153"/>
      <c r="K26" s="154"/>
    </row>
    <row r="27" spans="2:12" x14ac:dyDescent="0.2">
      <c r="B27" s="155"/>
      <c r="C27" s="153"/>
      <c r="D27" s="153"/>
      <c r="E27" s="153"/>
      <c r="F27" s="153"/>
      <c r="G27" s="153"/>
      <c r="H27" s="153"/>
      <c r="I27" s="153"/>
      <c r="J27" s="153"/>
      <c r="K27" s="154"/>
    </row>
    <row r="28" spans="2:12" x14ac:dyDescent="0.2">
      <c r="B28" s="155"/>
      <c r="C28" s="153"/>
      <c r="D28" s="153"/>
      <c r="E28" s="153"/>
      <c r="F28" s="153"/>
      <c r="G28" s="153"/>
      <c r="H28" s="153"/>
      <c r="I28" s="153"/>
      <c r="J28" s="153"/>
      <c r="K28" s="154"/>
    </row>
    <row r="29" spans="2:12" x14ac:dyDescent="0.2">
      <c r="B29" s="155"/>
      <c r="C29" s="153"/>
      <c r="D29" s="153"/>
      <c r="E29" s="153"/>
      <c r="F29" s="153"/>
      <c r="G29" s="153"/>
      <c r="H29" s="153"/>
      <c r="I29" s="153"/>
      <c r="J29" s="153"/>
      <c r="K29" s="154"/>
      <c r="L29" s="49"/>
    </row>
    <row r="30" spans="2:12" x14ac:dyDescent="0.2">
      <c r="B30" s="155"/>
      <c r="C30" s="153"/>
      <c r="D30" s="153"/>
      <c r="E30" s="153"/>
      <c r="F30" s="153"/>
      <c r="G30" s="153"/>
      <c r="H30" s="153"/>
      <c r="I30" s="153"/>
      <c r="J30" s="153"/>
      <c r="K30" s="154"/>
      <c r="L30" s="51"/>
    </row>
    <row r="31" spans="2:12" x14ac:dyDescent="0.2">
      <c r="B31" s="155"/>
      <c r="C31" s="153"/>
      <c r="D31" s="153"/>
      <c r="E31" s="153"/>
      <c r="F31" s="153"/>
      <c r="G31" s="153"/>
      <c r="H31" s="153"/>
      <c r="I31" s="153"/>
      <c r="J31" s="153"/>
      <c r="K31" s="154"/>
    </row>
    <row r="32" spans="2:12" x14ac:dyDescent="0.2">
      <c r="B32" s="155"/>
      <c r="C32" s="153"/>
      <c r="D32" s="153"/>
      <c r="E32" s="153"/>
      <c r="F32" s="153"/>
      <c r="G32" s="153"/>
      <c r="H32" s="153"/>
      <c r="I32" s="153"/>
      <c r="J32" s="153"/>
      <c r="K32" s="154"/>
    </row>
    <row r="33" spans="2:12" x14ac:dyDescent="0.2">
      <c r="B33" s="155"/>
      <c r="C33" s="153"/>
      <c r="D33" s="153"/>
      <c r="E33" s="153"/>
      <c r="F33" s="153"/>
      <c r="G33" s="153"/>
      <c r="H33" s="153"/>
      <c r="I33" s="153"/>
      <c r="J33" s="153"/>
      <c r="K33" s="154"/>
    </row>
    <row r="34" spans="2:12" x14ac:dyDescent="0.2">
      <c r="B34" s="155"/>
      <c r="C34" s="153"/>
      <c r="D34" s="153"/>
      <c r="E34" s="153"/>
      <c r="F34" s="153"/>
      <c r="G34" s="153"/>
      <c r="H34" s="153"/>
      <c r="I34" s="153"/>
      <c r="J34" s="153"/>
      <c r="K34" s="154"/>
    </row>
    <row r="35" spans="2:12" x14ac:dyDescent="0.2">
      <c r="B35" s="155"/>
      <c r="C35" s="153"/>
      <c r="D35" s="153"/>
      <c r="E35" s="153"/>
      <c r="F35" s="153"/>
      <c r="G35" s="153"/>
      <c r="H35" s="153"/>
      <c r="I35" s="153"/>
      <c r="J35" s="153"/>
      <c r="K35" s="154"/>
    </row>
    <row r="36" spans="2:12" x14ac:dyDescent="0.2">
      <c r="B36" s="155"/>
      <c r="C36" s="153"/>
      <c r="D36" s="153"/>
      <c r="E36" s="153"/>
      <c r="F36" s="153"/>
      <c r="G36" s="153"/>
      <c r="H36" s="153"/>
      <c r="I36" s="153"/>
      <c r="J36" s="153"/>
      <c r="K36" s="154"/>
    </row>
    <row r="37" spans="2:12" x14ac:dyDescent="0.2">
      <c r="B37" s="155"/>
      <c r="C37" s="153"/>
      <c r="D37" s="153"/>
      <c r="E37" s="153"/>
      <c r="F37" s="153"/>
      <c r="G37" s="153"/>
      <c r="H37" s="153"/>
      <c r="I37" s="153"/>
      <c r="J37" s="153"/>
      <c r="K37" s="154"/>
    </row>
    <row r="38" spans="2:12" ht="13.2" thickBot="1" x14ac:dyDescent="0.25">
      <c r="B38" s="156"/>
      <c r="C38" s="157"/>
      <c r="D38" s="157"/>
      <c r="E38" s="157"/>
      <c r="F38" s="157"/>
      <c r="G38" s="157"/>
      <c r="H38" s="157"/>
      <c r="I38" s="157"/>
      <c r="J38" s="157"/>
      <c r="K38" s="158"/>
    </row>
    <row r="39" spans="2:12" ht="13.2" thickTop="1" x14ac:dyDescent="0.2"/>
    <row r="40" spans="2:12" ht="19.8" x14ac:dyDescent="0.3">
      <c r="B40" s="133" t="s">
        <v>1</v>
      </c>
      <c r="C40" s="134"/>
      <c r="D40" s="134"/>
      <c r="E40" s="134"/>
      <c r="F40" s="134"/>
      <c r="G40" s="134"/>
      <c r="H40" s="134"/>
      <c r="I40" s="134"/>
      <c r="J40" s="134"/>
      <c r="K40" s="135"/>
    </row>
    <row r="41" spans="2:12" x14ac:dyDescent="0.2">
      <c r="B41" s="142" t="s">
        <v>227</v>
      </c>
      <c r="C41" s="143"/>
      <c r="D41" s="143"/>
      <c r="E41" s="143"/>
      <c r="F41" s="143"/>
      <c r="G41" s="143"/>
      <c r="H41" s="143"/>
      <c r="I41" s="143"/>
      <c r="J41" s="143"/>
      <c r="K41" s="144"/>
    </row>
    <row r="42" spans="2:12" x14ac:dyDescent="0.2">
      <c r="B42" s="145"/>
      <c r="C42" s="143"/>
      <c r="D42" s="143"/>
      <c r="E42" s="143"/>
      <c r="F42" s="143"/>
      <c r="G42" s="143"/>
      <c r="H42" s="143"/>
      <c r="I42" s="143"/>
      <c r="J42" s="143"/>
      <c r="K42" s="144"/>
    </row>
    <row r="43" spans="2:12" x14ac:dyDescent="0.2">
      <c r="B43" s="145"/>
      <c r="C43" s="143"/>
      <c r="D43" s="143"/>
      <c r="E43" s="143"/>
      <c r="F43" s="143"/>
      <c r="G43" s="143"/>
      <c r="H43" s="143"/>
      <c r="I43" s="143"/>
      <c r="J43" s="143"/>
      <c r="K43" s="144"/>
    </row>
    <row r="44" spans="2:12" x14ac:dyDescent="0.2">
      <c r="B44" s="145"/>
      <c r="C44" s="143"/>
      <c r="D44" s="143"/>
      <c r="E44" s="143"/>
      <c r="F44" s="143"/>
      <c r="G44" s="143"/>
      <c r="H44" s="143"/>
      <c r="I44" s="143"/>
      <c r="J44" s="143"/>
      <c r="K44" s="144"/>
    </row>
    <row r="45" spans="2:12" x14ac:dyDescent="0.2">
      <c r="B45" s="145"/>
      <c r="C45" s="143"/>
      <c r="D45" s="143"/>
      <c r="E45" s="143"/>
      <c r="F45" s="143"/>
      <c r="G45" s="143"/>
      <c r="H45" s="143"/>
      <c r="I45" s="143"/>
      <c r="J45" s="143"/>
      <c r="K45" s="144"/>
      <c r="L45" s="51"/>
    </row>
    <row r="46" spans="2:12" x14ac:dyDescent="0.2">
      <c r="B46" s="145"/>
      <c r="C46" s="143"/>
      <c r="D46" s="143"/>
      <c r="E46" s="143"/>
      <c r="F46" s="143"/>
      <c r="G46" s="143"/>
      <c r="H46" s="143"/>
      <c r="I46" s="143"/>
      <c r="J46" s="143"/>
      <c r="K46" s="144"/>
      <c r="L46" s="51"/>
    </row>
    <row r="47" spans="2:12" x14ac:dyDescent="0.2">
      <c r="B47" s="145"/>
      <c r="C47" s="143"/>
      <c r="D47" s="143"/>
      <c r="E47" s="143"/>
      <c r="F47" s="143"/>
      <c r="G47" s="143"/>
      <c r="H47" s="143"/>
      <c r="I47" s="143"/>
      <c r="J47" s="143"/>
      <c r="K47" s="144"/>
    </row>
    <row r="48" spans="2:12" x14ac:dyDescent="0.2">
      <c r="B48" s="145"/>
      <c r="C48" s="143"/>
      <c r="D48" s="143"/>
      <c r="E48" s="143"/>
      <c r="F48" s="143"/>
      <c r="G48" s="143"/>
      <c r="H48" s="143"/>
      <c r="I48" s="143"/>
      <c r="J48" s="143"/>
      <c r="K48" s="144"/>
    </row>
    <row r="49" spans="2:11" x14ac:dyDescent="0.2">
      <c r="B49" s="145"/>
      <c r="C49" s="143"/>
      <c r="D49" s="143"/>
      <c r="E49" s="143"/>
      <c r="F49" s="143"/>
      <c r="G49" s="143"/>
      <c r="H49" s="143"/>
      <c r="I49" s="143"/>
      <c r="J49" s="143"/>
      <c r="K49" s="144"/>
    </row>
    <row r="50" spans="2:11" x14ac:dyDescent="0.2">
      <c r="B50" s="145"/>
      <c r="C50" s="143"/>
      <c r="D50" s="143"/>
      <c r="E50" s="143"/>
      <c r="F50" s="143"/>
      <c r="G50" s="143"/>
      <c r="H50" s="143"/>
      <c r="I50" s="143"/>
      <c r="J50" s="143"/>
      <c r="K50" s="144"/>
    </row>
    <row r="51" spans="2:11" x14ac:dyDescent="0.2">
      <c r="B51" s="145"/>
      <c r="C51" s="143"/>
      <c r="D51" s="143"/>
      <c r="E51" s="143"/>
      <c r="F51" s="143"/>
      <c r="G51" s="143"/>
      <c r="H51" s="143"/>
      <c r="I51" s="143"/>
      <c r="J51" s="143"/>
      <c r="K51" s="144"/>
    </row>
    <row r="52" spans="2:11" ht="13.2" thickBot="1" x14ac:dyDescent="0.25">
      <c r="B52" s="146"/>
      <c r="C52" s="147"/>
      <c r="D52" s="147"/>
      <c r="E52" s="147"/>
      <c r="F52" s="147"/>
      <c r="G52" s="147"/>
      <c r="H52" s="147"/>
      <c r="I52" s="147"/>
      <c r="J52" s="147"/>
      <c r="K52" s="148"/>
    </row>
    <row r="53" spans="2:11" ht="13.2" thickTop="1" x14ac:dyDescent="0.2"/>
    <row r="54" spans="2:11" ht="19.8" x14ac:dyDescent="0.3">
      <c r="B54" s="133" t="s">
        <v>2</v>
      </c>
      <c r="C54" s="134"/>
      <c r="D54" s="134"/>
      <c r="E54" s="134"/>
      <c r="F54" s="134"/>
      <c r="G54" s="134"/>
      <c r="H54" s="134"/>
      <c r="I54" s="134"/>
      <c r="J54" s="134"/>
      <c r="K54" s="135"/>
    </row>
    <row r="55" spans="2:11" x14ac:dyDescent="0.2">
      <c r="B55" s="136" t="s">
        <v>228</v>
      </c>
      <c r="C55" s="137"/>
      <c r="D55" s="137"/>
      <c r="E55" s="137"/>
      <c r="F55" s="137"/>
      <c r="G55" s="137"/>
      <c r="H55" s="137"/>
      <c r="I55" s="137"/>
      <c r="J55" s="137"/>
      <c r="K55" s="138"/>
    </row>
    <row r="56" spans="2:11" x14ac:dyDescent="0.2">
      <c r="B56" s="139"/>
      <c r="C56" s="140"/>
      <c r="D56" s="140"/>
      <c r="E56" s="140"/>
      <c r="F56" s="140"/>
      <c r="G56" s="140"/>
      <c r="H56" s="140"/>
      <c r="I56" s="140"/>
      <c r="J56" s="140"/>
      <c r="K56" s="141"/>
    </row>
    <row r="57" spans="2:11" x14ac:dyDescent="0.2">
      <c r="B57" s="139"/>
      <c r="C57" s="140"/>
      <c r="D57" s="140"/>
      <c r="E57" s="140"/>
      <c r="F57" s="140"/>
      <c r="G57" s="140"/>
      <c r="H57" s="140"/>
      <c r="I57" s="140"/>
      <c r="J57" s="140"/>
      <c r="K57" s="141"/>
    </row>
    <row r="58" spans="2:11" x14ac:dyDescent="0.2">
      <c r="B58" s="139"/>
      <c r="C58" s="140"/>
      <c r="D58" s="140"/>
      <c r="E58" s="140"/>
      <c r="F58" s="140"/>
      <c r="G58" s="140"/>
      <c r="H58" s="140"/>
      <c r="I58" s="140"/>
      <c r="J58" s="140"/>
      <c r="K58" s="141"/>
    </row>
    <row r="59" spans="2:11" x14ac:dyDescent="0.2">
      <c r="B59" s="139"/>
      <c r="C59" s="140"/>
      <c r="D59" s="140"/>
      <c r="E59" s="140"/>
      <c r="F59" s="140"/>
      <c r="G59" s="140"/>
      <c r="H59" s="140"/>
      <c r="I59" s="140"/>
      <c r="J59" s="140"/>
      <c r="K59" s="141"/>
    </row>
    <row r="60" spans="2:11" x14ac:dyDescent="0.2">
      <c r="B60" s="139"/>
      <c r="C60" s="140"/>
      <c r="D60" s="140"/>
      <c r="E60" s="140"/>
      <c r="F60" s="140"/>
      <c r="G60" s="140"/>
      <c r="H60" s="140"/>
      <c r="I60" s="140"/>
      <c r="J60" s="140"/>
      <c r="K60" s="141"/>
    </row>
    <row r="61" spans="2:11" x14ac:dyDescent="0.2">
      <c r="B61" s="139"/>
      <c r="C61" s="140"/>
      <c r="D61" s="140"/>
      <c r="E61" s="140"/>
      <c r="F61" s="140"/>
      <c r="G61" s="140"/>
      <c r="H61" s="140"/>
      <c r="I61" s="140"/>
      <c r="J61" s="140"/>
      <c r="K61" s="141"/>
    </row>
    <row r="62" spans="2:11" x14ac:dyDescent="0.2">
      <c r="B62" s="139"/>
      <c r="C62" s="140"/>
      <c r="D62" s="140"/>
      <c r="E62" s="140"/>
      <c r="F62" s="140"/>
      <c r="G62" s="140"/>
      <c r="H62" s="140"/>
      <c r="I62" s="140"/>
      <c r="J62" s="140"/>
      <c r="K62" s="141"/>
    </row>
    <row r="63" spans="2:11" x14ac:dyDescent="0.2">
      <c r="B63" s="139"/>
      <c r="C63" s="140"/>
      <c r="D63" s="140"/>
      <c r="E63" s="140"/>
      <c r="F63" s="140"/>
      <c r="G63" s="140"/>
      <c r="H63" s="140"/>
      <c r="I63" s="140"/>
      <c r="J63" s="140"/>
      <c r="K63" s="141"/>
    </row>
    <row r="64" spans="2:11" x14ac:dyDescent="0.2">
      <c r="B64" s="139"/>
      <c r="C64" s="140"/>
      <c r="D64" s="140"/>
      <c r="E64" s="140"/>
      <c r="F64" s="140"/>
      <c r="G64" s="140"/>
      <c r="H64" s="140"/>
      <c r="I64" s="140"/>
      <c r="J64" s="140"/>
      <c r="K64" s="141"/>
    </row>
    <row r="65" spans="2:12" x14ac:dyDescent="0.2">
      <c r="B65" s="139"/>
      <c r="C65" s="140"/>
      <c r="D65" s="140"/>
      <c r="E65" s="140"/>
      <c r="F65" s="140"/>
      <c r="G65" s="140"/>
      <c r="H65" s="140"/>
      <c r="I65" s="140"/>
      <c r="J65" s="140"/>
      <c r="K65" s="141"/>
    </row>
    <row r="66" spans="2:12" x14ac:dyDescent="0.2">
      <c r="B66" s="139"/>
      <c r="C66" s="140"/>
      <c r="D66" s="140"/>
      <c r="E66" s="140"/>
      <c r="F66" s="140"/>
      <c r="G66" s="140"/>
      <c r="H66" s="140"/>
      <c r="I66" s="140"/>
      <c r="J66" s="140"/>
      <c r="K66" s="141"/>
    </row>
    <row r="67" spans="2:12" x14ac:dyDescent="0.2">
      <c r="B67" s="139"/>
      <c r="C67" s="140"/>
      <c r="D67" s="140"/>
      <c r="E67" s="140"/>
      <c r="F67" s="140"/>
      <c r="G67" s="140"/>
      <c r="H67" s="140"/>
      <c r="I67" s="140"/>
      <c r="J67" s="140"/>
      <c r="K67" s="141"/>
    </row>
    <row r="68" spans="2:12" x14ac:dyDescent="0.2">
      <c r="B68" s="139"/>
      <c r="C68" s="140"/>
      <c r="D68" s="140"/>
      <c r="E68" s="140"/>
      <c r="F68" s="140"/>
      <c r="G68" s="140"/>
      <c r="H68" s="140"/>
      <c r="I68" s="140"/>
      <c r="J68" s="140"/>
      <c r="K68" s="141"/>
    </row>
    <row r="69" spans="2:12" x14ac:dyDescent="0.2">
      <c r="B69" s="139"/>
      <c r="C69" s="140"/>
      <c r="D69" s="140"/>
      <c r="E69" s="140"/>
      <c r="F69" s="140"/>
      <c r="G69" s="140"/>
      <c r="H69" s="140"/>
      <c r="I69" s="140"/>
      <c r="J69" s="140"/>
      <c r="K69" s="141"/>
      <c r="L69" s="44"/>
    </row>
    <row r="70" spans="2:12" x14ac:dyDescent="0.2">
      <c r="B70" s="139"/>
      <c r="C70" s="140"/>
      <c r="D70" s="140"/>
      <c r="E70" s="140"/>
      <c r="F70" s="140"/>
      <c r="G70" s="140"/>
      <c r="H70" s="140"/>
      <c r="I70" s="140"/>
      <c r="J70" s="140"/>
      <c r="K70" s="141"/>
    </row>
    <row r="71" spans="2:12" x14ac:dyDescent="0.2">
      <c r="B71" s="139"/>
      <c r="C71" s="140"/>
      <c r="D71" s="140"/>
      <c r="E71" s="140"/>
      <c r="F71" s="140"/>
      <c r="G71" s="140"/>
      <c r="H71" s="140"/>
      <c r="I71" s="140"/>
      <c r="J71" s="140"/>
      <c r="K71" s="141"/>
    </row>
    <row r="72" spans="2:12" x14ac:dyDescent="0.2">
      <c r="B72" s="139"/>
      <c r="C72" s="140"/>
      <c r="D72" s="140"/>
      <c r="E72" s="140"/>
      <c r="F72" s="140"/>
      <c r="G72" s="140"/>
      <c r="H72" s="140"/>
      <c r="I72" s="140"/>
      <c r="J72" s="140"/>
      <c r="K72" s="141"/>
    </row>
    <row r="73" spans="2:12" x14ac:dyDescent="0.2">
      <c r="B73" s="139"/>
      <c r="C73" s="140"/>
      <c r="D73" s="140"/>
      <c r="E73" s="140"/>
      <c r="F73" s="140"/>
      <c r="G73" s="140"/>
      <c r="H73" s="140"/>
      <c r="I73" s="140"/>
      <c r="J73" s="140"/>
      <c r="K73" s="141"/>
    </row>
    <row r="74" spans="2:12" x14ac:dyDescent="0.2">
      <c r="B74" s="139"/>
      <c r="C74" s="140"/>
      <c r="D74" s="140"/>
      <c r="E74" s="140"/>
      <c r="F74" s="140"/>
      <c r="G74" s="140"/>
      <c r="H74" s="140"/>
      <c r="I74" s="140"/>
      <c r="J74" s="140"/>
      <c r="K74" s="141"/>
    </row>
    <row r="75" spans="2:12" x14ac:dyDescent="0.2">
      <c r="B75" s="122" t="s">
        <v>77</v>
      </c>
      <c r="C75" s="123"/>
      <c r="D75" s="123"/>
      <c r="E75" s="123"/>
      <c r="F75" s="123"/>
      <c r="G75" s="123"/>
      <c r="H75" s="123"/>
      <c r="I75" s="123"/>
      <c r="J75" s="123"/>
      <c r="K75" s="124"/>
    </row>
    <row r="76" spans="2:12" x14ac:dyDescent="0.2">
      <c r="B76" s="122"/>
      <c r="C76" s="123"/>
      <c r="D76" s="123"/>
      <c r="E76" s="123"/>
      <c r="F76" s="123"/>
      <c r="G76" s="123"/>
      <c r="H76" s="123"/>
      <c r="I76" s="123"/>
      <c r="J76" s="123"/>
      <c r="K76" s="124"/>
    </row>
    <row r="77" spans="2:12" x14ac:dyDescent="0.2">
      <c r="B77" s="122"/>
      <c r="C77" s="123"/>
      <c r="D77" s="123"/>
      <c r="E77" s="123"/>
      <c r="F77" s="123"/>
      <c r="G77" s="123"/>
      <c r="H77" s="123"/>
      <c r="I77" s="123"/>
      <c r="J77" s="123"/>
      <c r="K77" s="124"/>
    </row>
    <row r="78" spans="2:12" x14ac:dyDescent="0.2">
      <c r="B78" s="122"/>
      <c r="C78" s="123"/>
      <c r="D78" s="123"/>
      <c r="E78" s="123"/>
      <c r="F78" s="123"/>
      <c r="G78" s="123"/>
      <c r="H78" s="123"/>
      <c r="I78" s="123"/>
      <c r="J78" s="123"/>
      <c r="K78" s="124"/>
    </row>
    <row r="79" spans="2:12" x14ac:dyDescent="0.2">
      <c r="B79" s="122"/>
      <c r="C79" s="123"/>
      <c r="D79" s="123"/>
      <c r="E79" s="123"/>
      <c r="F79" s="123"/>
      <c r="G79" s="123"/>
      <c r="H79" s="123"/>
      <c r="I79" s="123"/>
      <c r="J79" s="123"/>
      <c r="K79" s="124"/>
    </row>
    <row r="80" spans="2:12" x14ac:dyDescent="0.2">
      <c r="B80" s="122"/>
      <c r="C80" s="123"/>
      <c r="D80" s="123"/>
      <c r="E80" s="123"/>
      <c r="F80" s="123"/>
      <c r="G80" s="123"/>
      <c r="H80" s="123"/>
      <c r="I80" s="123"/>
      <c r="J80" s="123"/>
      <c r="K80" s="124"/>
    </row>
    <row r="81" spans="2:11" x14ac:dyDescent="0.2">
      <c r="B81" s="122"/>
      <c r="C81" s="123"/>
      <c r="D81" s="123"/>
      <c r="E81" s="123"/>
      <c r="F81" s="123"/>
      <c r="G81" s="123"/>
      <c r="H81" s="123"/>
      <c r="I81" s="123"/>
      <c r="J81" s="123"/>
      <c r="K81" s="124"/>
    </row>
    <row r="82" spans="2:11" x14ac:dyDescent="0.2">
      <c r="B82" s="122"/>
      <c r="C82" s="123"/>
      <c r="D82" s="123"/>
      <c r="E82" s="123"/>
      <c r="F82" s="123"/>
      <c r="G82" s="123"/>
      <c r="H82" s="123"/>
      <c r="I82" s="123"/>
      <c r="J82" s="123"/>
      <c r="K82" s="124"/>
    </row>
    <row r="83" spans="2:11" ht="13.2" thickBot="1" x14ac:dyDescent="0.25">
      <c r="B83" s="125"/>
      <c r="C83" s="126"/>
      <c r="D83" s="126"/>
      <c r="E83" s="126"/>
      <c r="F83" s="126"/>
      <c r="G83" s="126"/>
      <c r="H83" s="126"/>
      <c r="I83" s="126"/>
      <c r="J83" s="126"/>
      <c r="K83" s="127"/>
    </row>
    <row r="84" spans="2:11" ht="13.2" thickTop="1" x14ac:dyDescent="0.2"/>
    <row r="85" spans="2:11" ht="19.8" x14ac:dyDescent="0.3">
      <c r="B85" s="133" t="s">
        <v>3</v>
      </c>
      <c r="C85" s="134"/>
      <c r="D85" s="134"/>
      <c r="E85" s="134"/>
      <c r="F85" s="134"/>
      <c r="G85" s="134"/>
      <c r="H85" s="134"/>
      <c r="I85" s="134"/>
      <c r="J85" s="134"/>
      <c r="K85" s="135"/>
    </row>
    <row r="86" spans="2:11" ht="12.75" customHeight="1" x14ac:dyDescent="0.2">
      <c r="B86" s="115" t="s">
        <v>229</v>
      </c>
      <c r="C86" s="149"/>
      <c r="D86" s="149"/>
      <c r="E86" s="149"/>
      <c r="F86" s="149"/>
      <c r="G86" s="149"/>
      <c r="H86" s="149"/>
      <c r="I86" s="149"/>
      <c r="J86" s="149"/>
      <c r="K86" s="150"/>
    </row>
    <row r="87" spans="2:11" ht="12.75" customHeight="1" x14ac:dyDescent="0.2">
      <c r="B87" s="115"/>
      <c r="C87" s="149"/>
      <c r="D87" s="149"/>
      <c r="E87" s="149"/>
      <c r="F87" s="149"/>
      <c r="G87" s="149"/>
      <c r="H87" s="149"/>
      <c r="I87" s="149"/>
      <c r="J87" s="149"/>
      <c r="K87" s="150"/>
    </row>
    <row r="88" spans="2:11" ht="12.75" customHeight="1" x14ac:dyDescent="0.2">
      <c r="B88" s="115"/>
      <c r="C88" s="149"/>
      <c r="D88" s="149"/>
      <c r="E88" s="149"/>
      <c r="F88" s="149"/>
      <c r="G88" s="149"/>
      <c r="H88" s="149"/>
      <c r="I88" s="149"/>
      <c r="J88" s="149"/>
      <c r="K88" s="150"/>
    </row>
    <row r="89" spans="2:11" ht="12.75" customHeight="1" x14ac:dyDescent="0.2">
      <c r="B89" s="115"/>
      <c r="C89" s="149"/>
      <c r="D89" s="149"/>
      <c r="E89" s="149"/>
      <c r="F89" s="149"/>
      <c r="G89" s="149"/>
      <c r="H89" s="149"/>
      <c r="I89" s="149"/>
      <c r="J89" s="149"/>
      <c r="K89" s="150"/>
    </row>
    <row r="90" spans="2:11" x14ac:dyDescent="0.2">
      <c r="B90" s="115"/>
      <c r="C90" s="149"/>
      <c r="D90" s="149"/>
      <c r="E90" s="149"/>
      <c r="F90" s="149"/>
      <c r="G90" s="149"/>
      <c r="H90" s="149"/>
      <c r="I90" s="149"/>
      <c r="J90" s="149"/>
      <c r="K90" s="150"/>
    </row>
    <row r="91" spans="2:11" x14ac:dyDescent="0.2">
      <c r="B91" s="115"/>
      <c r="C91" s="149"/>
      <c r="D91" s="149"/>
      <c r="E91" s="149"/>
      <c r="F91" s="149"/>
      <c r="G91" s="149"/>
      <c r="H91" s="149"/>
      <c r="I91" s="149"/>
      <c r="J91" s="149"/>
      <c r="K91" s="150"/>
    </row>
    <row r="92" spans="2:11" x14ac:dyDescent="0.2">
      <c r="B92" s="115"/>
      <c r="C92" s="149"/>
      <c r="D92" s="149"/>
      <c r="E92" s="149"/>
      <c r="F92" s="149"/>
      <c r="G92" s="149"/>
      <c r="H92" s="149"/>
      <c r="I92" s="149"/>
      <c r="J92" s="149"/>
      <c r="K92" s="150"/>
    </row>
    <row r="93" spans="2:11" x14ac:dyDescent="0.2">
      <c r="B93" s="115"/>
      <c r="C93" s="149"/>
      <c r="D93" s="149"/>
      <c r="E93" s="149"/>
      <c r="F93" s="149"/>
      <c r="G93" s="149"/>
      <c r="H93" s="149"/>
      <c r="I93" s="149"/>
      <c r="J93" s="149"/>
      <c r="K93" s="150"/>
    </row>
    <row r="94" spans="2:11" x14ac:dyDescent="0.2">
      <c r="B94" s="115"/>
      <c r="C94" s="149"/>
      <c r="D94" s="149"/>
      <c r="E94" s="149"/>
      <c r="F94" s="149"/>
      <c r="G94" s="149"/>
      <c r="H94" s="149"/>
      <c r="I94" s="149"/>
      <c r="J94" s="149"/>
      <c r="K94" s="150"/>
    </row>
    <row r="95" spans="2:11" x14ac:dyDescent="0.2">
      <c r="B95" s="115"/>
      <c r="C95" s="149"/>
      <c r="D95" s="149"/>
      <c r="E95" s="149"/>
      <c r="F95" s="149"/>
      <c r="G95" s="149"/>
      <c r="H95" s="149"/>
      <c r="I95" s="149"/>
      <c r="J95" s="149"/>
      <c r="K95" s="150"/>
    </row>
    <row r="96" spans="2:11" x14ac:dyDescent="0.2">
      <c r="B96" s="115"/>
      <c r="C96" s="149"/>
      <c r="D96" s="149"/>
      <c r="E96" s="149"/>
      <c r="F96" s="149"/>
      <c r="G96" s="149"/>
      <c r="H96" s="149"/>
      <c r="I96" s="149"/>
      <c r="J96" s="149"/>
      <c r="K96" s="150"/>
    </row>
    <row r="97" spans="2:12" x14ac:dyDescent="0.2">
      <c r="B97" s="115"/>
      <c r="C97" s="149"/>
      <c r="D97" s="149"/>
      <c r="E97" s="149"/>
      <c r="F97" s="149"/>
      <c r="G97" s="149"/>
      <c r="H97" s="149"/>
      <c r="I97" s="149"/>
      <c r="J97" s="149"/>
      <c r="K97" s="150"/>
    </row>
    <row r="98" spans="2:12" x14ac:dyDescent="0.2">
      <c r="B98" s="115"/>
      <c r="C98" s="149"/>
      <c r="D98" s="149"/>
      <c r="E98" s="149"/>
      <c r="F98" s="149"/>
      <c r="G98" s="149"/>
      <c r="H98" s="149"/>
      <c r="I98" s="149"/>
      <c r="J98" s="149"/>
      <c r="K98" s="150"/>
    </row>
    <row r="99" spans="2:12" x14ac:dyDescent="0.2">
      <c r="B99" s="115"/>
      <c r="C99" s="149"/>
      <c r="D99" s="149"/>
      <c r="E99" s="149"/>
      <c r="F99" s="149"/>
      <c r="G99" s="149"/>
      <c r="H99" s="149"/>
      <c r="I99" s="149"/>
      <c r="J99" s="149"/>
      <c r="K99" s="150"/>
    </row>
    <row r="100" spans="2:12" x14ac:dyDescent="0.2">
      <c r="B100" s="115"/>
      <c r="C100" s="149"/>
      <c r="D100" s="149"/>
      <c r="E100" s="149"/>
      <c r="F100" s="149"/>
      <c r="G100" s="149"/>
      <c r="H100" s="149"/>
      <c r="I100" s="149"/>
      <c r="J100" s="149"/>
      <c r="K100" s="150"/>
    </row>
    <row r="101" spans="2:12" x14ac:dyDescent="0.2">
      <c r="B101" s="115"/>
      <c r="C101" s="149"/>
      <c r="D101" s="149"/>
      <c r="E101" s="149"/>
      <c r="F101" s="149"/>
      <c r="G101" s="149"/>
      <c r="H101" s="149"/>
      <c r="I101" s="149"/>
      <c r="J101" s="149"/>
      <c r="K101" s="150"/>
      <c r="L101" s="44"/>
    </row>
    <row r="102" spans="2:12" x14ac:dyDescent="0.2">
      <c r="B102" s="115"/>
      <c r="C102" s="149"/>
      <c r="D102" s="149"/>
      <c r="E102" s="149"/>
      <c r="F102" s="149"/>
      <c r="G102" s="149"/>
      <c r="H102" s="149"/>
      <c r="I102" s="149"/>
      <c r="J102" s="149"/>
      <c r="K102" s="150"/>
    </row>
    <row r="103" spans="2:12" x14ac:dyDescent="0.2">
      <c r="B103" s="115"/>
      <c r="C103" s="149"/>
      <c r="D103" s="149"/>
      <c r="E103" s="149"/>
      <c r="F103" s="149"/>
      <c r="G103" s="149"/>
      <c r="H103" s="149"/>
      <c r="I103" s="149"/>
      <c r="J103" s="149"/>
      <c r="K103" s="150"/>
    </row>
    <row r="104" spans="2:12" x14ac:dyDescent="0.2">
      <c r="B104" s="115"/>
      <c r="C104" s="149"/>
      <c r="D104" s="149"/>
      <c r="E104" s="149"/>
      <c r="F104" s="149"/>
      <c r="G104" s="149"/>
      <c r="H104" s="149"/>
      <c r="I104" s="149"/>
      <c r="J104" s="149"/>
      <c r="K104" s="150"/>
    </row>
    <row r="105" spans="2:12" x14ac:dyDescent="0.2">
      <c r="B105" s="115"/>
      <c r="C105" s="149"/>
      <c r="D105" s="149"/>
      <c r="E105" s="149"/>
      <c r="F105" s="149"/>
      <c r="G105" s="149"/>
      <c r="H105" s="149"/>
      <c r="I105" s="149"/>
      <c r="J105" s="149"/>
      <c r="K105" s="150"/>
    </row>
    <row r="106" spans="2:12" x14ac:dyDescent="0.2">
      <c r="B106" s="115"/>
      <c r="C106" s="149"/>
      <c r="D106" s="149"/>
      <c r="E106" s="149"/>
      <c r="F106" s="149"/>
      <c r="G106" s="149"/>
      <c r="H106" s="149"/>
      <c r="I106" s="149"/>
      <c r="J106" s="149"/>
      <c r="K106" s="150"/>
    </row>
    <row r="107" spans="2:12" x14ac:dyDescent="0.2">
      <c r="B107" s="115"/>
      <c r="C107" s="149"/>
      <c r="D107" s="149"/>
      <c r="E107" s="149"/>
      <c r="F107" s="149"/>
      <c r="G107" s="149"/>
      <c r="H107" s="149"/>
      <c r="I107" s="149"/>
      <c r="J107" s="149"/>
      <c r="K107" s="150"/>
    </row>
    <row r="108" spans="2:12" x14ac:dyDescent="0.2">
      <c r="B108" s="115"/>
      <c r="C108" s="149"/>
      <c r="D108" s="149"/>
      <c r="E108" s="149"/>
      <c r="F108" s="149"/>
      <c r="G108" s="149"/>
      <c r="H108" s="149"/>
      <c r="I108" s="149"/>
      <c r="J108" s="149"/>
      <c r="K108" s="150"/>
    </row>
    <row r="109" spans="2:12" x14ac:dyDescent="0.2">
      <c r="B109" s="115"/>
      <c r="C109" s="149"/>
      <c r="D109" s="149"/>
      <c r="E109" s="149"/>
      <c r="F109" s="149"/>
      <c r="G109" s="149"/>
      <c r="H109" s="149"/>
      <c r="I109" s="149"/>
      <c r="J109" s="149"/>
      <c r="K109" s="150"/>
    </row>
    <row r="110" spans="2:12" x14ac:dyDescent="0.2">
      <c r="B110" s="115"/>
      <c r="C110" s="149"/>
      <c r="D110" s="149"/>
      <c r="E110" s="149"/>
      <c r="F110" s="149"/>
      <c r="G110" s="149"/>
      <c r="H110" s="149"/>
      <c r="I110" s="149"/>
      <c r="J110" s="149"/>
      <c r="K110" s="150"/>
    </row>
    <row r="111" spans="2:12" x14ac:dyDescent="0.2">
      <c r="B111" s="115"/>
      <c r="C111" s="149"/>
      <c r="D111" s="149"/>
      <c r="E111" s="149"/>
      <c r="F111" s="149"/>
      <c r="G111" s="149"/>
      <c r="H111" s="149"/>
      <c r="I111" s="149"/>
      <c r="J111" s="149"/>
      <c r="K111" s="150"/>
    </row>
    <row r="112" spans="2:12" x14ac:dyDescent="0.2">
      <c r="B112" s="115"/>
      <c r="C112" s="149"/>
      <c r="D112" s="149"/>
      <c r="E112" s="149"/>
      <c r="F112" s="149"/>
      <c r="G112" s="149"/>
      <c r="H112" s="149"/>
      <c r="I112" s="149"/>
      <c r="J112" s="149"/>
      <c r="K112" s="150"/>
    </row>
    <row r="113" spans="2:11" ht="13.2" thickBot="1" x14ac:dyDescent="0.25">
      <c r="B113" s="130"/>
      <c r="C113" s="131"/>
      <c r="D113" s="131"/>
      <c r="E113" s="131"/>
      <c r="F113" s="131"/>
      <c r="G113" s="131"/>
      <c r="H113" s="131"/>
      <c r="I113" s="131"/>
      <c r="J113" s="131"/>
      <c r="K113" s="132"/>
    </row>
    <row r="114" spans="2:11" ht="13.2" thickTop="1" x14ac:dyDescent="0.2"/>
    <row r="115" spans="2:11" ht="19.8" x14ac:dyDescent="0.3">
      <c r="B115" s="133" t="s">
        <v>4</v>
      </c>
      <c r="C115" s="134"/>
      <c r="D115" s="134"/>
      <c r="E115" s="134"/>
      <c r="F115" s="134"/>
      <c r="G115" s="134"/>
      <c r="H115" s="134"/>
      <c r="I115" s="134"/>
      <c r="J115" s="134"/>
      <c r="K115" s="135"/>
    </row>
    <row r="116" spans="2:11" x14ac:dyDescent="0.2">
      <c r="B116" s="142" t="s">
        <v>221</v>
      </c>
      <c r="C116" s="143"/>
      <c r="D116" s="143"/>
      <c r="E116" s="143"/>
      <c r="F116" s="143"/>
      <c r="G116" s="143"/>
      <c r="H116" s="143"/>
      <c r="I116" s="143"/>
      <c r="J116" s="143"/>
      <c r="K116" s="144"/>
    </row>
    <row r="117" spans="2:11" x14ac:dyDescent="0.2">
      <c r="B117" s="145"/>
      <c r="C117" s="143"/>
      <c r="D117" s="143"/>
      <c r="E117" s="143"/>
      <c r="F117" s="143"/>
      <c r="G117" s="143"/>
      <c r="H117" s="143"/>
      <c r="I117" s="143"/>
      <c r="J117" s="143"/>
      <c r="K117" s="144"/>
    </row>
    <row r="118" spans="2:11" x14ac:dyDescent="0.2">
      <c r="B118" s="145"/>
      <c r="C118" s="143"/>
      <c r="D118" s="143"/>
      <c r="E118" s="143"/>
      <c r="F118" s="143"/>
      <c r="G118" s="143"/>
      <c r="H118" s="143"/>
      <c r="I118" s="143"/>
      <c r="J118" s="143"/>
      <c r="K118" s="144"/>
    </row>
    <row r="119" spans="2:11" x14ac:dyDescent="0.2">
      <c r="B119" s="145"/>
      <c r="C119" s="143"/>
      <c r="D119" s="143"/>
      <c r="E119" s="143"/>
      <c r="F119" s="143"/>
      <c r="G119" s="143"/>
      <c r="H119" s="143"/>
      <c r="I119" s="143"/>
      <c r="J119" s="143"/>
      <c r="K119" s="144"/>
    </row>
    <row r="120" spans="2:11" x14ac:dyDescent="0.2">
      <c r="B120" s="145"/>
      <c r="C120" s="143"/>
      <c r="D120" s="143"/>
      <c r="E120" s="143"/>
      <c r="F120" s="143"/>
      <c r="G120" s="143"/>
      <c r="H120" s="143"/>
      <c r="I120" s="143"/>
      <c r="J120" s="143"/>
      <c r="K120" s="144"/>
    </row>
    <row r="121" spans="2:11" x14ac:dyDescent="0.2">
      <c r="B121" s="145"/>
      <c r="C121" s="143"/>
      <c r="D121" s="143"/>
      <c r="E121" s="143"/>
      <c r="F121" s="143"/>
      <c r="G121" s="143"/>
      <c r="H121" s="143"/>
      <c r="I121" s="143"/>
      <c r="J121" s="143"/>
      <c r="K121" s="144"/>
    </row>
    <row r="122" spans="2:11" x14ac:dyDescent="0.2">
      <c r="B122" s="145"/>
      <c r="C122" s="143"/>
      <c r="D122" s="143"/>
      <c r="E122" s="143"/>
      <c r="F122" s="143"/>
      <c r="G122" s="143"/>
      <c r="H122" s="143"/>
      <c r="I122" s="143"/>
      <c r="J122" s="143"/>
      <c r="K122" s="144"/>
    </row>
    <row r="123" spans="2:11" x14ac:dyDescent="0.2">
      <c r="B123" s="145"/>
      <c r="C123" s="143"/>
      <c r="D123" s="143"/>
      <c r="E123" s="143"/>
      <c r="F123" s="143"/>
      <c r="G123" s="143"/>
      <c r="H123" s="143"/>
      <c r="I123" s="143"/>
      <c r="J123" s="143"/>
      <c r="K123" s="144"/>
    </row>
    <row r="124" spans="2:11" x14ac:dyDescent="0.2">
      <c r="B124" s="145"/>
      <c r="C124" s="143"/>
      <c r="D124" s="143"/>
      <c r="E124" s="143"/>
      <c r="F124" s="143"/>
      <c r="G124" s="143"/>
      <c r="H124" s="143"/>
      <c r="I124" s="143"/>
      <c r="J124" s="143"/>
      <c r="K124" s="144"/>
    </row>
    <row r="125" spans="2:11" x14ac:dyDescent="0.2">
      <c r="B125" s="145"/>
      <c r="C125" s="143"/>
      <c r="D125" s="143"/>
      <c r="E125" s="143"/>
      <c r="F125" s="143"/>
      <c r="G125" s="143"/>
      <c r="H125" s="143"/>
      <c r="I125" s="143"/>
      <c r="J125" s="143"/>
      <c r="K125" s="144"/>
    </row>
    <row r="126" spans="2:11" x14ac:dyDescent="0.2">
      <c r="B126" s="145"/>
      <c r="C126" s="143"/>
      <c r="D126" s="143"/>
      <c r="E126" s="143"/>
      <c r="F126" s="143"/>
      <c r="G126" s="143"/>
      <c r="H126" s="143"/>
      <c r="I126" s="143"/>
      <c r="J126" s="143"/>
      <c r="K126" s="144"/>
    </row>
    <row r="127" spans="2:11" x14ac:dyDescent="0.2">
      <c r="B127" s="145"/>
      <c r="C127" s="143"/>
      <c r="D127" s="143"/>
      <c r="E127" s="143"/>
      <c r="F127" s="143"/>
      <c r="G127" s="143"/>
      <c r="H127" s="143"/>
      <c r="I127" s="143"/>
      <c r="J127" s="143"/>
      <c r="K127" s="144"/>
    </row>
    <row r="128" spans="2:11" x14ac:dyDescent="0.2">
      <c r="B128" s="145"/>
      <c r="C128" s="143"/>
      <c r="D128" s="143"/>
      <c r="E128" s="143"/>
      <c r="F128" s="143"/>
      <c r="G128" s="143"/>
      <c r="H128" s="143"/>
      <c r="I128" s="143"/>
      <c r="J128" s="143"/>
      <c r="K128" s="144"/>
    </row>
    <row r="129" spans="2:11" x14ac:dyDescent="0.2">
      <c r="B129" s="145"/>
      <c r="C129" s="143"/>
      <c r="D129" s="143"/>
      <c r="E129" s="143"/>
      <c r="F129" s="143"/>
      <c r="G129" s="143"/>
      <c r="H129" s="143"/>
      <c r="I129" s="143"/>
      <c r="J129" s="143"/>
      <c r="K129" s="144"/>
    </row>
    <row r="130" spans="2:11" x14ac:dyDescent="0.2">
      <c r="B130" s="145"/>
      <c r="C130" s="143"/>
      <c r="D130" s="143"/>
      <c r="E130" s="143"/>
      <c r="F130" s="143"/>
      <c r="G130" s="143"/>
      <c r="H130" s="143"/>
      <c r="I130" s="143"/>
      <c r="J130" s="143"/>
      <c r="K130" s="144"/>
    </row>
    <row r="131" spans="2:11" x14ac:dyDescent="0.2">
      <c r="B131" s="145"/>
      <c r="C131" s="143"/>
      <c r="D131" s="143"/>
      <c r="E131" s="143"/>
      <c r="F131" s="143"/>
      <c r="G131" s="143"/>
      <c r="H131" s="143"/>
      <c r="I131" s="143"/>
      <c r="J131" s="143"/>
      <c r="K131" s="144"/>
    </row>
    <row r="132" spans="2:11" x14ac:dyDescent="0.2">
      <c r="B132" s="145"/>
      <c r="C132" s="143"/>
      <c r="D132" s="143"/>
      <c r="E132" s="143"/>
      <c r="F132" s="143"/>
      <c r="G132" s="143"/>
      <c r="H132" s="143"/>
      <c r="I132" s="143"/>
      <c r="J132" s="143"/>
      <c r="K132" s="144"/>
    </row>
    <row r="133" spans="2:11" ht="13.2" thickBot="1" x14ac:dyDescent="0.25">
      <c r="B133" s="146"/>
      <c r="C133" s="147"/>
      <c r="D133" s="147"/>
      <c r="E133" s="147"/>
      <c r="F133" s="147"/>
      <c r="G133" s="147"/>
      <c r="H133" s="147"/>
      <c r="I133" s="147"/>
      <c r="J133" s="147"/>
      <c r="K133" s="148"/>
    </row>
    <row r="134" spans="2:11" ht="13.2" thickTop="1" x14ac:dyDescent="0.2"/>
    <row r="135" spans="2:11" ht="19.8" x14ac:dyDescent="0.3">
      <c r="B135" s="133" t="s">
        <v>5</v>
      </c>
      <c r="C135" s="134"/>
      <c r="D135" s="134"/>
      <c r="E135" s="134"/>
      <c r="F135" s="134"/>
      <c r="G135" s="134"/>
      <c r="H135" s="134"/>
      <c r="I135" s="134"/>
      <c r="J135" s="134"/>
      <c r="K135" s="135"/>
    </row>
    <row r="136" spans="2:11" ht="13.2" thickBot="1" x14ac:dyDescent="0.25">
      <c r="B136" s="130" t="s">
        <v>220</v>
      </c>
      <c r="C136" s="131"/>
      <c r="D136" s="131"/>
      <c r="E136" s="131"/>
      <c r="F136" s="131"/>
      <c r="G136" s="131"/>
      <c r="H136" s="131"/>
      <c r="I136" s="131"/>
      <c r="J136" s="131"/>
      <c r="K136" s="132"/>
    </row>
    <row r="137" spans="2:11" ht="13.2" thickTop="1" x14ac:dyDescent="0.2"/>
    <row r="138" spans="2:11" ht="19.8" x14ac:dyDescent="0.3">
      <c r="B138" s="133" t="s">
        <v>6</v>
      </c>
      <c r="C138" s="134"/>
      <c r="D138" s="134"/>
      <c r="E138" s="134"/>
      <c r="F138" s="134"/>
      <c r="G138" s="134"/>
      <c r="H138" s="134"/>
      <c r="I138" s="134"/>
      <c r="J138" s="134"/>
      <c r="K138" s="135"/>
    </row>
    <row r="139" spans="2:11" x14ac:dyDescent="0.2">
      <c r="B139" s="115" t="s">
        <v>235</v>
      </c>
      <c r="C139" s="116"/>
      <c r="D139" s="116"/>
      <c r="E139" s="116"/>
      <c r="F139" s="116"/>
      <c r="G139" s="116"/>
      <c r="H139" s="116"/>
      <c r="I139" s="116"/>
      <c r="J139" s="116"/>
      <c r="K139" s="117"/>
    </row>
    <row r="140" spans="2:11" x14ac:dyDescent="0.2">
      <c r="B140" s="118"/>
      <c r="C140" s="116"/>
      <c r="D140" s="116"/>
      <c r="E140" s="116"/>
      <c r="F140" s="116"/>
      <c r="G140" s="116"/>
      <c r="H140" s="116"/>
      <c r="I140" s="116"/>
      <c r="J140" s="116"/>
      <c r="K140" s="117"/>
    </row>
    <row r="141" spans="2:11" ht="13.2" thickBot="1" x14ac:dyDescent="0.25">
      <c r="B141" s="119"/>
      <c r="C141" s="120"/>
      <c r="D141" s="120"/>
      <c r="E141" s="120"/>
      <c r="F141" s="120"/>
      <c r="G141" s="120"/>
      <c r="H141" s="120"/>
      <c r="I141" s="120"/>
      <c r="J141" s="120"/>
      <c r="K141" s="121"/>
    </row>
    <row r="142" spans="2:11" ht="13.2" thickTop="1" x14ac:dyDescent="0.2"/>
  </sheetData>
  <mergeCells count="22">
    <mergeCell ref="B2:K2"/>
    <mergeCell ref="B24:K24"/>
    <mergeCell ref="B25:K38"/>
    <mergeCell ref="B40:K40"/>
    <mergeCell ref="B41:K52"/>
    <mergeCell ref="B4:K4"/>
    <mergeCell ref="C14:K16"/>
    <mergeCell ref="B19:B22"/>
    <mergeCell ref="C20:K20"/>
    <mergeCell ref="B139:K141"/>
    <mergeCell ref="B75:K83"/>
    <mergeCell ref="C21:K21"/>
    <mergeCell ref="C22:K22"/>
    <mergeCell ref="B136:K136"/>
    <mergeCell ref="B138:K138"/>
    <mergeCell ref="B54:K54"/>
    <mergeCell ref="B85:K85"/>
    <mergeCell ref="B115:K115"/>
    <mergeCell ref="B135:K135"/>
    <mergeCell ref="B55:K74"/>
    <mergeCell ref="B116:K133"/>
    <mergeCell ref="B86:K113"/>
  </mergeCells>
  <phoneticPr fontId="6" type="noConversion"/>
  <pageMargins left="0.7" right="0.7" top="0.75" bottom="0.75" header="0.3" footer="0.3"/>
  <pageSetup paperSize="9" scale="6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D7D04-2A18-4FEB-A6AB-C9F27184E316}">
  <sheetPr>
    <tabColor theme="5" tint="0.39997558519241921"/>
    <pageSetUpPr fitToPage="1"/>
  </sheetPr>
  <dimension ref="B1:P90"/>
  <sheetViews>
    <sheetView showGridLines="0" zoomScale="90" zoomScaleNormal="90" workbookViewId="0">
      <selection activeCell="C8" sqref="C8"/>
    </sheetView>
  </sheetViews>
  <sheetFormatPr baseColWidth="10" defaultRowHeight="13.8" x14ac:dyDescent="0.2"/>
  <cols>
    <col min="1" max="1" width="3.36328125" customWidth="1"/>
    <col min="2" max="2" width="13.6328125" customWidth="1"/>
    <col min="3" max="3" width="36" customWidth="1"/>
    <col min="4" max="4" width="10.90625" style="70"/>
    <col min="5" max="5" width="5.08984375" style="3" customWidth="1"/>
    <col min="6" max="8" width="13.90625" customWidth="1"/>
    <col min="9" max="9" width="15.26953125" customWidth="1"/>
    <col min="10" max="10" width="3.26953125" customWidth="1"/>
  </cols>
  <sheetData>
    <row r="1" spans="2:9" ht="7.35" customHeight="1" x14ac:dyDescent="0.2"/>
    <row r="2" spans="2:9" ht="51" customHeight="1" x14ac:dyDescent="0.2">
      <c r="C2" s="169" t="s">
        <v>83</v>
      </c>
      <c r="D2" s="169"/>
      <c r="E2" s="169"/>
      <c r="F2" s="169"/>
      <c r="G2" s="169"/>
      <c r="H2" s="169"/>
      <c r="I2" s="169"/>
    </row>
    <row r="4" spans="2:9" ht="14.4" x14ac:dyDescent="0.25">
      <c r="C4" s="71" t="s">
        <v>84</v>
      </c>
      <c r="H4" s="170" t="s">
        <v>85</v>
      </c>
      <c r="I4" s="170"/>
    </row>
    <row r="6" spans="2:9" s="72" customFormat="1" ht="15.6" customHeight="1" x14ac:dyDescent="0.2">
      <c r="D6" s="73"/>
      <c r="E6" s="171" t="s">
        <v>86</v>
      </c>
      <c r="F6" s="172" t="s">
        <v>87</v>
      </c>
      <c r="G6" s="172"/>
      <c r="H6" s="171" t="s">
        <v>88</v>
      </c>
      <c r="I6" s="171" t="s">
        <v>75</v>
      </c>
    </row>
    <row r="7" spans="2:9" s="72" customFormat="1" ht="12.6" x14ac:dyDescent="0.2">
      <c r="D7" s="73"/>
      <c r="E7" s="171"/>
      <c r="F7" s="72" t="s">
        <v>89</v>
      </c>
      <c r="G7" s="72" t="s">
        <v>90</v>
      </c>
      <c r="H7" s="171"/>
      <c r="I7" s="171"/>
    </row>
    <row r="8" spans="2:9" s="72" customFormat="1" ht="6.6" customHeight="1" x14ac:dyDescent="0.2">
      <c r="D8" s="73"/>
    </row>
    <row r="9" spans="2:9" s="78" customFormat="1" ht="22.2" x14ac:dyDescent="0.3">
      <c r="B9" s="74"/>
      <c r="C9" s="75" t="s">
        <v>91</v>
      </c>
      <c r="D9" s="76"/>
      <c r="E9" s="77"/>
      <c r="F9" s="75"/>
      <c r="G9" s="75"/>
      <c r="H9" s="75"/>
      <c r="I9" s="75"/>
    </row>
    <row r="10" spans="2:9" x14ac:dyDescent="0.2">
      <c r="B10" s="79"/>
      <c r="C10" t="s">
        <v>92</v>
      </c>
      <c r="E10" s="3" t="s">
        <v>93</v>
      </c>
      <c r="F10">
        <f>+F11+F12+F13</f>
        <v>0</v>
      </c>
      <c r="G10">
        <f t="shared" ref="G10:I10" si="0">+G11+G12+G13</f>
        <v>0</v>
      </c>
      <c r="H10">
        <f t="shared" si="0"/>
        <v>0</v>
      </c>
      <c r="I10">
        <f t="shared" si="0"/>
        <v>0</v>
      </c>
    </row>
    <row r="11" spans="2:9" s="43" customFormat="1" ht="12" x14ac:dyDescent="0.2">
      <c r="B11" s="165" t="s">
        <v>94</v>
      </c>
      <c r="C11" s="43" t="s">
        <v>95</v>
      </c>
      <c r="D11" s="80"/>
      <c r="E11" s="81" t="s">
        <v>93</v>
      </c>
    </row>
    <row r="12" spans="2:9" s="43" customFormat="1" ht="12" x14ac:dyDescent="0.2">
      <c r="B12" s="165"/>
      <c r="C12" s="43" t="s">
        <v>96</v>
      </c>
      <c r="D12" s="80"/>
      <c r="E12" s="81" t="s">
        <v>93</v>
      </c>
    </row>
    <row r="13" spans="2:9" s="43" customFormat="1" ht="12" x14ac:dyDescent="0.2">
      <c r="B13" s="165"/>
      <c r="C13" s="43" t="s">
        <v>97</v>
      </c>
      <c r="D13" s="80"/>
      <c r="E13" s="81" t="s">
        <v>93</v>
      </c>
    </row>
    <row r="14" spans="2:9" x14ac:dyDescent="0.2">
      <c r="B14" s="165"/>
      <c r="C14" t="s">
        <v>98</v>
      </c>
      <c r="E14" s="3" t="s">
        <v>93</v>
      </c>
      <c r="F14">
        <f>+F15+F16+F17</f>
        <v>0</v>
      </c>
      <c r="G14">
        <f t="shared" ref="G14" si="1">+G15+G16+G17</f>
        <v>0</v>
      </c>
      <c r="H14">
        <f t="shared" ref="H14" si="2">+H15+H16+H17</f>
        <v>0</v>
      </c>
      <c r="I14">
        <f t="shared" ref="I14" si="3">+I15+I16+I17</f>
        <v>0</v>
      </c>
    </row>
    <row r="15" spans="2:9" s="43" customFormat="1" ht="12" x14ac:dyDescent="0.2">
      <c r="B15" s="165"/>
      <c r="C15" s="43" t="s">
        <v>99</v>
      </c>
      <c r="D15" s="80"/>
      <c r="E15" s="81" t="s">
        <v>93</v>
      </c>
    </row>
    <row r="16" spans="2:9" s="43" customFormat="1" ht="12" x14ac:dyDescent="0.2">
      <c r="B16" s="165"/>
      <c r="C16" s="43" t="s">
        <v>100</v>
      </c>
      <c r="D16" s="80"/>
      <c r="E16" s="81" t="s">
        <v>93</v>
      </c>
    </row>
    <row r="17" spans="2:9" s="43" customFormat="1" ht="12" x14ac:dyDescent="0.2">
      <c r="B17" s="165"/>
      <c r="C17" s="43" t="s">
        <v>101</v>
      </c>
      <c r="D17" s="80"/>
      <c r="E17" s="81" t="s">
        <v>93</v>
      </c>
    </row>
    <row r="18" spans="2:9" x14ac:dyDescent="0.2">
      <c r="B18" s="165"/>
      <c r="C18" t="s">
        <v>102</v>
      </c>
      <c r="E18" s="3" t="s">
        <v>93</v>
      </c>
      <c r="F18">
        <f>+F19+F20+F21</f>
        <v>0</v>
      </c>
      <c r="G18">
        <f t="shared" ref="G18" si="4">+G19+G20+G21</f>
        <v>0</v>
      </c>
      <c r="H18">
        <f t="shared" ref="H18" si="5">+H19+H20+H21</f>
        <v>0</v>
      </c>
      <c r="I18">
        <f t="shared" ref="I18" si="6">+I19+I20+I21</f>
        <v>0</v>
      </c>
    </row>
    <row r="19" spans="2:9" s="43" customFormat="1" ht="12" x14ac:dyDescent="0.2">
      <c r="B19" s="165"/>
      <c r="C19" s="43" t="s">
        <v>103</v>
      </c>
      <c r="D19" s="80"/>
      <c r="E19" s="81" t="s">
        <v>93</v>
      </c>
    </row>
    <row r="20" spans="2:9" s="43" customFormat="1" ht="12" x14ac:dyDescent="0.2">
      <c r="B20" s="165"/>
      <c r="C20" s="43" t="s">
        <v>104</v>
      </c>
      <c r="D20" s="80"/>
      <c r="E20" s="81" t="s">
        <v>93</v>
      </c>
    </row>
    <row r="21" spans="2:9" s="43" customFormat="1" ht="12" x14ac:dyDescent="0.2">
      <c r="B21" s="166"/>
      <c r="C21" s="82" t="s">
        <v>105</v>
      </c>
      <c r="D21" s="83"/>
      <c r="E21" s="84" t="s">
        <v>93</v>
      </c>
      <c r="F21" s="82"/>
      <c r="G21" s="82"/>
      <c r="H21" s="82"/>
      <c r="I21" s="82"/>
    </row>
    <row r="22" spans="2:9" s="43" customFormat="1" x14ac:dyDescent="0.2">
      <c r="B22" s="167" t="s">
        <v>106</v>
      </c>
      <c r="C22" s="85" t="s">
        <v>107</v>
      </c>
      <c r="D22" s="86"/>
      <c r="E22" s="87" t="s">
        <v>93</v>
      </c>
      <c r="F22" s="85"/>
      <c r="G22" s="85"/>
      <c r="H22" s="85"/>
      <c r="I22" s="85"/>
    </row>
    <row r="23" spans="2:9" s="92" customFormat="1" x14ac:dyDescent="0.2">
      <c r="B23" s="165"/>
      <c r="C23" s="88" t="s">
        <v>108</v>
      </c>
      <c r="D23" s="89"/>
      <c r="E23" s="90" t="s">
        <v>93</v>
      </c>
      <c r="F23" s="91"/>
      <c r="G23" s="91"/>
      <c r="H23" s="91"/>
      <c r="I23" s="91"/>
    </row>
    <row r="24" spans="2:9" s="43" customFormat="1" x14ac:dyDescent="0.2">
      <c r="B24" s="166"/>
      <c r="C24" s="93" t="s">
        <v>109</v>
      </c>
      <c r="D24" s="94"/>
      <c r="E24" s="95" t="s">
        <v>93</v>
      </c>
      <c r="F24" s="93"/>
      <c r="G24" s="93"/>
      <c r="H24" s="93"/>
      <c r="I24" s="93"/>
    </row>
    <row r="25" spans="2:9" ht="12.6" customHeight="1" x14ac:dyDescent="0.2">
      <c r="B25" s="168" t="s">
        <v>110</v>
      </c>
      <c r="C25" t="s">
        <v>111</v>
      </c>
      <c r="E25" s="3" t="s">
        <v>93</v>
      </c>
    </row>
    <row r="26" spans="2:9" x14ac:dyDescent="0.2">
      <c r="B26" s="168"/>
      <c r="C26" t="s">
        <v>112</v>
      </c>
      <c r="E26" s="3" t="s">
        <v>93</v>
      </c>
    </row>
    <row r="27" spans="2:9" x14ac:dyDescent="0.2">
      <c r="B27" s="168"/>
      <c r="C27" t="s">
        <v>96</v>
      </c>
      <c r="E27" s="3" t="s">
        <v>93</v>
      </c>
    </row>
    <row r="28" spans="2:9" x14ac:dyDescent="0.2">
      <c r="B28" s="168"/>
      <c r="C28" t="s">
        <v>113</v>
      </c>
      <c r="E28" s="3" t="s">
        <v>93</v>
      </c>
    </row>
    <row r="29" spans="2:9" x14ac:dyDescent="0.2">
      <c r="B29" s="168"/>
      <c r="C29" t="s">
        <v>114</v>
      </c>
      <c r="E29" s="3" t="s">
        <v>93</v>
      </c>
    </row>
    <row r="30" spans="2:9" x14ac:dyDescent="0.2">
      <c r="B30" s="168"/>
      <c r="C30" t="s">
        <v>100</v>
      </c>
      <c r="E30" s="3" t="s">
        <v>93</v>
      </c>
    </row>
    <row r="31" spans="2:9" x14ac:dyDescent="0.2">
      <c r="B31" s="168"/>
      <c r="C31" t="s">
        <v>115</v>
      </c>
      <c r="E31" s="3" t="s">
        <v>93</v>
      </c>
    </row>
    <row r="32" spans="2:9" x14ac:dyDescent="0.2">
      <c r="B32" s="168"/>
      <c r="C32" t="s">
        <v>116</v>
      </c>
      <c r="E32" s="3" t="s">
        <v>93</v>
      </c>
    </row>
    <row r="33" spans="2:16" x14ac:dyDescent="0.2">
      <c r="B33" s="96"/>
      <c r="C33" s="97" t="s">
        <v>104</v>
      </c>
      <c r="D33" s="94"/>
      <c r="E33" s="98" t="s">
        <v>93</v>
      </c>
      <c r="F33" s="97"/>
      <c r="G33" s="97"/>
      <c r="H33" s="97"/>
      <c r="I33" s="97"/>
    </row>
    <row r="35" spans="2:16" s="78" customFormat="1" ht="22.2" x14ac:dyDescent="0.3">
      <c r="B35" s="74"/>
      <c r="C35" s="75" t="s">
        <v>117</v>
      </c>
      <c r="D35" s="76"/>
      <c r="E35" s="77"/>
      <c r="F35" s="75"/>
      <c r="G35" s="75"/>
      <c r="H35" s="75"/>
      <c r="I35" s="75"/>
    </row>
    <row r="36" spans="2:16" x14ac:dyDescent="0.2">
      <c r="B36" s="165" t="s">
        <v>118</v>
      </c>
      <c r="C36" s="5" t="s">
        <v>119</v>
      </c>
      <c r="D36" s="89" t="s">
        <v>120</v>
      </c>
      <c r="E36" s="3" t="s">
        <v>93</v>
      </c>
      <c r="F36" s="5">
        <f>+F37+F38</f>
        <v>0</v>
      </c>
      <c r="G36" s="5">
        <f t="shared" ref="G36:I36" si="7">+G37+G38</f>
        <v>0</v>
      </c>
      <c r="H36" s="5">
        <f t="shared" si="7"/>
        <v>0</v>
      </c>
      <c r="I36" s="5">
        <f t="shared" si="7"/>
        <v>0</v>
      </c>
    </row>
    <row r="37" spans="2:16" s="102" customFormat="1" ht="12.6" x14ac:dyDescent="0.2">
      <c r="B37" s="165"/>
      <c r="C37" s="99" t="s">
        <v>121</v>
      </c>
      <c r="D37" s="100" t="s">
        <v>122</v>
      </c>
      <c r="E37" s="101" t="s">
        <v>93</v>
      </c>
      <c r="F37" s="99"/>
      <c r="G37" s="99"/>
      <c r="H37" s="99"/>
      <c r="I37" s="99"/>
    </row>
    <row r="38" spans="2:16" s="102" customFormat="1" ht="12.6" x14ac:dyDescent="0.2">
      <c r="B38" s="165"/>
      <c r="C38" s="99" t="s">
        <v>123</v>
      </c>
      <c r="D38" s="100" t="s">
        <v>124</v>
      </c>
      <c r="E38" s="101" t="s">
        <v>93</v>
      </c>
      <c r="F38" s="99"/>
      <c r="G38" s="99"/>
      <c r="H38" s="99"/>
      <c r="I38" s="99"/>
    </row>
    <row r="39" spans="2:16" x14ac:dyDescent="0.2">
      <c r="B39" s="165"/>
      <c r="C39" s="5" t="s">
        <v>125</v>
      </c>
      <c r="D39" s="89" t="s">
        <v>126</v>
      </c>
      <c r="E39" s="46" t="s">
        <v>93</v>
      </c>
      <c r="F39" s="5"/>
      <c r="G39" s="5"/>
      <c r="H39" s="5"/>
      <c r="I39" s="5"/>
    </row>
    <row r="40" spans="2:16" x14ac:dyDescent="0.2">
      <c r="B40" s="165"/>
      <c r="C40" s="5" t="s">
        <v>127</v>
      </c>
      <c r="D40" s="89" t="s">
        <v>128</v>
      </c>
      <c r="E40" s="46" t="s">
        <v>93</v>
      </c>
      <c r="F40" s="5"/>
      <c r="G40" s="5"/>
      <c r="H40" s="5"/>
      <c r="I40" s="5"/>
    </row>
    <row r="41" spans="2:16" x14ac:dyDescent="0.2">
      <c r="B41" s="165"/>
      <c r="C41" s="5" t="s">
        <v>129</v>
      </c>
      <c r="D41" s="103" t="s">
        <v>130</v>
      </c>
      <c r="E41" s="46" t="s">
        <v>93</v>
      </c>
      <c r="F41" s="5"/>
      <c r="G41" s="5"/>
      <c r="H41" s="5"/>
      <c r="I41" s="5"/>
    </row>
    <row r="42" spans="2:16" x14ac:dyDescent="0.2">
      <c r="B42" s="165"/>
      <c r="C42" s="5" t="s">
        <v>76</v>
      </c>
      <c r="D42" s="103" t="s">
        <v>131</v>
      </c>
      <c r="E42" s="46" t="s">
        <v>93</v>
      </c>
      <c r="F42" s="5"/>
      <c r="G42" s="5"/>
      <c r="H42" s="5"/>
      <c r="I42" s="5"/>
    </row>
    <row r="43" spans="2:16" s="2" customFormat="1" x14ac:dyDescent="0.2">
      <c r="B43" s="165"/>
      <c r="C43" s="104" t="s">
        <v>132</v>
      </c>
      <c r="D43" s="89" t="s">
        <v>133</v>
      </c>
      <c r="E43" s="105" t="s">
        <v>93</v>
      </c>
      <c r="F43" s="104">
        <f>+F36+F39+F40+F41+F42</f>
        <v>0</v>
      </c>
      <c r="G43" s="104">
        <f t="shared" ref="G43:I43" si="8">+G36+G39+G40+G41+G42</f>
        <v>0</v>
      </c>
      <c r="H43" s="104">
        <f t="shared" si="8"/>
        <v>0</v>
      </c>
      <c r="I43" s="104">
        <f t="shared" si="8"/>
        <v>0</v>
      </c>
    </row>
    <row r="44" spans="2:16" s="102" customFormat="1" ht="12.6" x14ac:dyDescent="0.2">
      <c r="B44" s="165"/>
      <c r="C44" s="99" t="s">
        <v>134</v>
      </c>
      <c r="D44" s="100"/>
      <c r="E44" s="101" t="s">
        <v>93</v>
      </c>
      <c r="F44" s="99"/>
      <c r="G44" s="99"/>
      <c r="H44" s="99"/>
      <c r="I44" s="99"/>
    </row>
    <row r="45" spans="2:16" s="102" customFormat="1" ht="12.6" x14ac:dyDescent="0.2">
      <c r="B45" s="165"/>
      <c r="C45" s="99" t="s">
        <v>135</v>
      </c>
      <c r="D45" s="100"/>
      <c r="E45" s="101" t="s">
        <v>136</v>
      </c>
      <c r="F45" s="99"/>
      <c r="G45" s="99"/>
      <c r="H45" s="99"/>
      <c r="I45" s="99"/>
    </row>
    <row r="46" spans="2:16" s="102" customFormat="1" ht="12.6" x14ac:dyDescent="0.2">
      <c r="B46" s="166"/>
      <c r="C46" s="106" t="s">
        <v>137</v>
      </c>
      <c r="D46" s="107"/>
      <c r="E46" s="108" t="s">
        <v>136</v>
      </c>
      <c r="F46" s="106"/>
      <c r="G46" s="106"/>
      <c r="H46" s="106"/>
      <c r="I46" s="106"/>
    </row>
    <row r="47" spans="2:16" s="1" customFormat="1" ht="12.6" customHeight="1" x14ac:dyDescent="0.2">
      <c r="B47" s="167" t="s">
        <v>138</v>
      </c>
      <c r="C47" s="85" t="s">
        <v>139</v>
      </c>
      <c r="D47" s="86" t="s">
        <v>140</v>
      </c>
      <c r="E47" s="87" t="s">
        <v>93</v>
      </c>
      <c r="F47" s="85"/>
      <c r="G47" s="85"/>
      <c r="H47" s="85"/>
      <c r="I47" s="85"/>
    </row>
    <row r="48" spans="2:16" s="1" customFormat="1" x14ac:dyDescent="0.2">
      <c r="B48" s="165"/>
      <c r="C48" s="91" t="s">
        <v>141</v>
      </c>
      <c r="D48" s="89" t="s">
        <v>142</v>
      </c>
      <c r="E48" s="90" t="s">
        <v>143</v>
      </c>
      <c r="F48" s="91"/>
      <c r="G48" s="91"/>
      <c r="H48" s="91"/>
      <c r="I48" s="91"/>
      <c r="M48" s="111"/>
      <c r="N48" s="112"/>
      <c r="O48" s="112"/>
      <c r="P48" s="112"/>
    </row>
    <row r="49" spans="2:16" s="1" customFormat="1" x14ac:dyDescent="0.2">
      <c r="B49" s="165"/>
      <c r="C49" s="91" t="s">
        <v>144</v>
      </c>
      <c r="D49" s="89" t="s">
        <v>145</v>
      </c>
      <c r="E49" s="90" t="s">
        <v>93</v>
      </c>
      <c r="F49" s="91">
        <f>IF(ISERR(+F47/F48),0,+F47/F48)</f>
        <v>0</v>
      </c>
      <c r="G49" s="91">
        <f t="shared" ref="G49:I49" si="9">IF(ISERR(+G47/G48),0,+G47/G48)</f>
        <v>0</v>
      </c>
      <c r="H49" s="91">
        <f t="shared" si="9"/>
        <v>0</v>
      </c>
      <c r="I49" s="91">
        <f t="shared" si="9"/>
        <v>0</v>
      </c>
      <c r="M49" s="112"/>
      <c r="N49" s="112"/>
      <c r="O49" s="112"/>
      <c r="P49" s="112"/>
    </row>
    <row r="50" spans="2:16" s="102" customFormat="1" ht="12.6" x14ac:dyDescent="0.2">
      <c r="B50" s="165"/>
      <c r="C50" s="99" t="s">
        <v>146</v>
      </c>
      <c r="D50" s="100" t="s">
        <v>147</v>
      </c>
      <c r="E50" s="101" t="s">
        <v>136</v>
      </c>
      <c r="F50" s="99">
        <f>IF(ISERR(+F47/F$43),0,+F47/F$43)</f>
        <v>0</v>
      </c>
      <c r="G50" s="99">
        <f t="shared" ref="G50:I50" si="10">IF(ISERR(+G47/G$43),0,+G47/G$43)</f>
        <v>0</v>
      </c>
      <c r="H50" s="99">
        <f t="shared" si="10"/>
        <v>0</v>
      </c>
      <c r="I50" s="99">
        <f t="shared" si="10"/>
        <v>0</v>
      </c>
      <c r="M50" s="112"/>
      <c r="N50" s="112"/>
      <c r="O50" s="112"/>
      <c r="P50" s="112"/>
    </row>
    <row r="51" spans="2:16" s="1" customFormat="1" x14ac:dyDescent="0.2">
      <c r="B51" s="165"/>
      <c r="C51" s="91" t="s">
        <v>148</v>
      </c>
      <c r="D51" s="89" t="s">
        <v>149</v>
      </c>
      <c r="E51" s="90" t="s">
        <v>93</v>
      </c>
      <c r="F51" s="91"/>
      <c r="G51" s="91"/>
      <c r="H51" s="91"/>
      <c r="I51" s="91"/>
      <c r="M51" s="112"/>
      <c r="N51" s="112"/>
      <c r="O51" s="112"/>
      <c r="P51" s="112"/>
    </row>
    <row r="52" spans="2:16" s="1" customFormat="1" x14ac:dyDescent="0.2">
      <c r="B52" s="165"/>
      <c r="C52" s="91" t="s">
        <v>150</v>
      </c>
      <c r="D52" s="89" t="s">
        <v>151</v>
      </c>
      <c r="E52" s="90" t="s">
        <v>143</v>
      </c>
      <c r="F52" s="91"/>
      <c r="G52" s="91"/>
      <c r="H52" s="91"/>
      <c r="I52" s="91"/>
      <c r="M52" s="112"/>
      <c r="N52" s="112"/>
      <c r="O52" s="112"/>
      <c r="P52" s="112"/>
    </row>
    <row r="53" spans="2:16" s="1" customFormat="1" x14ac:dyDescent="0.2">
      <c r="B53" s="165"/>
      <c r="C53" s="91" t="s">
        <v>152</v>
      </c>
      <c r="D53" s="89" t="s">
        <v>153</v>
      </c>
      <c r="E53" s="90" t="s">
        <v>93</v>
      </c>
      <c r="F53" s="91">
        <f>IF(ISERR(+F51/F52),0,+F51/F52)</f>
        <v>0</v>
      </c>
      <c r="G53" s="91">
        <f t="shared" ref="G53" si="11">IF(ISERR(+G51/G52),0,+G51/G52)</f>
        <v>0</v>
      </c>
      <c r="H53" s="91">
        <f t="shared" ref="H53" si="12">IF(ISERR(+H51/H52),0,+H51/H52)</f>
        <v>0</v>
      </c>
      <c r="I53" s="91">
        <f t="shared" ref="I53" si="13">IF(ISERR(+I51/I52),0,+I51/I52)</f>
        <v>0</v>
      </c>
      <c r="M53" s="112"/>
      <c r="N53" s="112"/>
      <c r="O53" s="112"/>
      <c r="P53" s="112"/>
    </row>
    <row r="54" spans="2:16" s="102" customFormat="1" ht="12.6" x14ac:dyDescent="0.2">
      <c r="B54" s="165"/>
      <c r="C54" s="99" t="s">
        <v>154</v>
      </c>
      <c r="D54" s="100" t="s">
        <v>155</v>
      </c>
      <c r="E54" s="101" t="s">
        <v>136</v>
      </c>
      <c r="F54" s="99">
        <f>IF(ISERR(+F51/F$43),0,+F51/F$43)</f>
        <v>0</v>
      </c>
      <c r="G54" s="99">
        <f t="shared" ref="G54:I54" si="14">IF(ISERR(+G51/G$43),0,+G51/G$43)</f>
        <v>0</v>
      </c>
      <c r="H54" s="99">
        <f t="shared" si="14"/>
        <v>0</v>
      </c>
      <c r="I54" s="99">
        <f t="shared" si="14"/>
        <v>0</v>
      </c>
      <c r="M54" s="112"/>
      <c r="N54" s="112"/>
      <c r="O54" s="112"/>
      <c r="P54" s="112"/>
    </row>
    <row r="55" spans="2:16" s="1" customFormat="1" x14ac:dyDescent="0.2">
      <c r="B55" s="165"/>
      <c r="C55" s="91" t="s">
        <v>156</v>
      </c>
      <c r="D55" s="89" t="s">
        <v>157</v>
      </c>
      <c r="E55" s="90" t="s">
        <v>93</v>
      </c>
      <c r="F55" s="91"/>
      <c r="G55" s="91"/>
      <c r="H55" s="91"/>
      <c r="I55" s="91"/>
      <c r="M55" s="112"/>
      <c r="N55" s="112"/>
      <c r="O55" s="112"/>
      <c r="P55" s="112"/>
    </row>
    <row r="56" spans="2:16" s="1" customFormat="1" x14ac:dyDescent="0.2">
      <c r="B56" s="165"/>
      <c r="C56" s="91" t="s">
        <v>158</v>
      </c>
      <c r="D56" s="89" t="s">
        <v>159</v>
      </c>
      <c r="E56" s="90" t="s">
        <v>143</v>
      </c>
      <c r="F56" s="91"/>
      <c r="G56" s="91"/>
      <c r="H56" s="91"/>
      <c r="I56" s="91"/>
      <c r="M56" s="112"/>
      <c r="N56" s="112"/>
      <c r="O56" s="112"/>
      <c r="P56" s="112"/>
    </row>
    <row r="57" spans="2:16" s="1" customFormat="1" x14ac:dyDescent="0.2">
      <c r="B57" s="165"/>
      <c r="C57" s="91" t="s">
        <v>160</v>
      </c>
      <c r="D57" s="89" t="s">
        <v>161</v>
      </c>
      <c r="E57" s="90" t="s">
        <v>93</v>
      </c>
      <c r="F57" s="91">
        <f>IF(ISERR(+F55/F56),0,+F55/F56)</f>
        <v>0</v>
      </c>
      <c r="G57" s="91">
        <f t="shared" ref="G57" si="15">IF(ISERR(+G55/G56),0,+G55/G56)</f>
        <v>0</v>
      </c>
      <c r="H57" s="91">
        <f t="shared" ref="H57" si="16">IF(ISERR(+H55/H56),0,+H55/H56)</f>
        <v>0</v>
      </c>
      <c r="I57" s="91">
        <f t="shared" ref="I57" si="17">IF(ISERR(+I55/I56),0,+I55/I56)</f>
        <v>0</v>
      </c>
      <c r="M57" s="112"/>
      <c r="N57" s="112"/>
      <c r="O57" s="112"/>
      <c r="P57" s="112"/>
    </row>
    <row r="58" spans="2:16" s="102" customFormat="1" ht="12.6" x14ac:dyDescent="0.2">
      <c r="B58" s="166"/>
      <c r="C58" s="106" t="s">
        <v>162</v>
      </c>
      <c r="D58" s="107" t="s">
        <v>163</v>
      </c>
      <c r="E58" s="108" t="s">
        <v>136</v>
      </c>
      <c r="F58" s="99">
        <f>IF(ISERR(+F55/F$43),0,+F55/F$43)</f>
        <v>0</v>
      </c>
      <c r="G58" s="99">
        <f t="shared" ref="G58:I58" si="18">IF(ISERR(+G55/G$43),0,+G55/G$43)</f>
        <v>0</v>
      </c>
      <c r="H58" s="99">
        <f t="shared" si="18"/>
        <v>0</v>
      </c>
      <c r="I58" s="99">
        <f t="shared" si="18"/>
        <v>0</v>
      </c>
      <c r="M58" s="112"/>
      <c r="N58" s="112"/>
      <c r="O58" s="112"/>
      <c r="P58" s="112"/>
    </row>
    <row r="59" spans="2:16" s="1" customFormat="1" x14ac:dyDescent="0.2">
      <c r="B59" s="167" t="s">
        <v>164</v>
      </c>
      <c r="C59" s="85" t="s">
        <v>165</v>
      </c>
      <c r="D59" s="86" t="s">
        <v>166</v>
      </c>
      <c r="E59" s="87" t="s">
        <v>93</v>
      </c>
      <c r="F59" s="85"/>
      <c r="G59" s="85"/>
      <c r="H59" s="85"/>
      <c r="I59" s="85"/>
      <c r="M59" s="112"/>
      <c r="N59" s="112"/>
      <c r="O59" s="112"/>
      <c r="P59" s="112"/>
    </row>
    <row r="60" spans="2:16" s="1" customFormat="1" x14ac:dyDescent="0.2">
      <c r="B60" s="165"/>
      <c r="C60" s="91" t="s">
        <v>167</v>
      </c>
      <c r="D60" s="89" t="s">
        <v>168</v>
      </c>
      <c r="E60" s="90" t="s">
        <v>143</v>
      </c>
      <c r="F60" s="91"/>
      <c r="G60" s="91"/>
      <c r="H60" s="91"/>
      <c r="I60" s="91"/>
      <c r="M60" s="112"/>
      <c r="N60" s="112"/>
      <c r="O60" s="112"/>
      <c r="P60" s="112"/>
    </row>
    <row r="61" spans="2:16" s="1" customFormat="1" x14ac:dyDescent="0.2">
      <c r="B61" s="165"/>
      <c r="C61" s="91" t="s">
        <v>169</v>
      </c>
      <c r="D61" s="89" t="s">
        <v>170</v>
      </c>
      <c r="E61" s="90" t="s">
        <v>93</v>
      </c>
      <c r="F61" s="91">
        <f>IF(ISERR(+F59/F60),0,+F59/F60)</f>
        <v>0</v>
      </c>
      <c r="G61" s="91">
        <f t="shared" ref="G61" si="19">IF(ISERR(+G59/G60),0,+G59/G60)</f>
        <v>0</v>
      </c>
      <c r="H61" s="91">
        <f t="shared" ref="H61" si="20">IF(ISERR(+H59/H60),0,+H59/H60)</f>
        <v>0</v>
      </c>
      <c r="I61" s="91">
        <f t="shared" ref="I61" si="21">IF(ISERR(+I59/I60),0,+I59/I60)</f>
        <v>0</v>
      </c>
      <c r="M61" s="112"/>
      <c r="N61" s="112"/>
      <c r="O61" s="112"/>
      <c r="P61" s="112"/>
    </row>
    <row r="62" spans="2:16" s="1" customFormat="1" ht="12.6" x14ac:dyDescent="0.2">
      <c r="B62" s="165"/>
      <c r="C62" s="99" t="s">
        <v>171</v>
      </c>
      <c r="D62" s="100" t="s">
        <v>172</v>
      </c>
      <c r="E62" s="101" t="s">
        <v>136</v>
      </c>
      <c r="F62" s="99">
        <f>IF(ISERR(+F59/F$43),0,+F59/F$43)</f>
        <v>0</v>
      </c>
      <c r="G62" s="99">
        <f t="shared" ref="G62:I62" si="22">IF(ISERR(+G59/G$43),0,+G59/G$43)</f>
        <v>0</v>
      </c>
      <c r="H62" s="99">
        <f t="shared" si="22"/>
        <v>0</v>
      </c>
      <c r="I62" s="99">
        <f t="shared" si="22"/>
        <v>0</v>
      </c>
      <c r="M62" s="112"/>
      <c r="N62" s="112"/>
      <c r="O62" s="112"/>
      <c r="P62" s="112"/>
    </row>
    <row r="63" spans="2:16" s="1" customFormat="1" x14ac:dyDescent="0.2">
      <c r="B63" s="165"/>
      <c r="C63" s="91" t="s">
        <v>173</v>
      </c>
      <c r="D63" s="89" t="s">
        <v>174</v>
      </c>
      <c r="E63" s="90" t="s">
        <v>93</v>
      </c>
      <c r="F63" s="91"/>
      <c r="G63" s="91"/>
      <c r="H63" s="91"/>
      <c r="I63" s="91"/>
      <c r="M63" s="112"/>
      <c r="N63" s="112"/>
      <c r="O63" s="112"/>
      <c r="P63" s="112"/>
    </row>
    <row r="64" spans="2:16" s="1" customFormat="1" ht="12.6" x14ac:dyDescent="0.2">
      <c r="B64" s="165"/>
      <c r="C64" s="91" t="s">
        <v>175</v>
      </c>
      <c r="D64" s="100" t="s">
        <v>176</v>
      </c>
      <c r="E64" s="90" t="s">
        <v>143</v>
      </c>
      <c r="F64" s="91"/>
      <c r="G64" s="91"/>
      <c r="H64" s="91"/>
      <c r="I64" s="91"/>
    </row>
    <row r="65" spans="2:9" s="1" customFormat="1" ht="12.6" x14ac:dyDescent="0.2">
      <c r="B65" s="165"/>
      <c r="C65" s="91" t="s">
        <v>177</v>
      </c>
      <c r="D65" s="100" t="s">
        <v>178</v>
      </c>
      <c r="E65" s="90" t="s">
        <v>93</v>
      </c>
      <c r="F65" s="91">
        <f>IF(ISERR(+F63/F64),0,+F63/F64)</f>
        <v>0</v>
      </c>
      <c r="G65" s="91">
        <f t="shared" ref="G65" si="23">IF(ISERR(+G63/G64),0,+G63/G64)</f>
        <v>0</v>
      </c>
      <c r="H65" s="91">
        <f t="shared" ref="H65" si="24">IF(ISERR(+H63/H64),0,+H63/H64)</f>
        <v>0</v>
      </c>
      <c r="I65" s="91">
        <f t="shared" ref="I65" si="25">IF(ISERR(+I63/I64),0,+I63/I64)</f>
        <v>0</v>
      </c>
    </row>
    <row r="66" spans="2:9" s="1" customFormat="1" ht="12.6" x14ac:dyDescent="0.2">
      <c r="B66" s="165"/>
      <c r="C66" s="99" t="s">
        <v>179</v>
      </c>
      <c r="D66" s="100" t="s">
        <v>180</v>
      </c>
      <c r="E66" s="101" t="s">
        <v>136</v>
      </c>
      <c r="F66" s="99">
        <f>IF(ISERR(+F63/F$43),0,+F63/F$43)</f>
        <v>0</v>
      </c>
      <c r="G66" s="99">
        <f t="shared" ref="G66:I66" si="26">IF(ISERR(+G63/G$43),0,+G63/G$43)</f>
        <v>0</v>
      </c>
      <c r="H66" s="99">
        <f t="shared" si="26"/>
        <v>0</v>
      </c>
      <c r="I66" s="99">
        <f t="shared" si="26"/>
        <v>0</v>
      </c>
    </row>
    <row r="67" spans="2:9" s="1" customFormat="1" x14ac:dyDescent="0.2">
      <c r="B67" s="165"/>
      <c r="C67" s="91" t="s">
        <v>181</v>
      </c>
      <c r="D67" s="89" t="s">
        <v>182</v>
      </c>
      <c r="E67" s="101" t="s">
        <v>93</v>
      </c>
      <c r="F67" s="99"/>
      <c r="G67" s="99"/>
      <c r="H67" s="99"/>
      <c r="I67" s="99"/>
    </row>
    <row r="68" spans="2:9" s="1" customFormat="1" ht="12.6" x14ac:dyDescent="0.2">
      <c r="B68" s="165"/>
      <c r="C68" s="91" t="s">
        <v>183</v>
      </c>
      <c r="D68" s="100" t="s">
        <v>184</v>
      </c>
      <c r="E68" s="101" t="s">
        <v>143</v>
      </c>
      <c r="F68" s="99"/>
      <c r="G68" s="99"/>
      <c r="H68" s="99"/>
      <c r="I68" s="99"/>
    </row>
    <row r="69" spans="2:9" s="1" customFormat="1" ht="12.6" x14ac:dyDescent="0.2">
      <c r="B69" s="165"/>
      <c r="C69" s="91" t="s">
        <v>185</v>
      </c>
      <c r="D69" s="100" t="s">
        <v>186</v>
      </c>
      <c r="E69" s="101" t="s">
        <v>93</v>
      </c>
      <c r="F69" s="91">
        <f>IF(ISERR(+F67/F68),0,+F67/F68)</f>
        <v>0</v>
      </c>
      <c r="G69" s="91">
        <f t="shared" ref="G69" si="27">IF(ISERR(+G67/G68),0,+G67/G68)</f>
        <v>0</v>
      </c>
      <c r="H69" s="91">
        <f t="shared" ref="H69" si="28">IF(ISERR(+H67/H68),0,+H67/H68)</f>
        <v>0</v>
      </c>
      <c r="I69" s="91">
        <f t="shared" ref="I69" si="29">IF(ISERR(+I67/I68),0,+I67/I68)</f>
        <v>0</v>
      </c>
    </row>
    <row r="70" spans="2:9" s="1" customFormat="1" ht="12.6" x14ac:dyDescent="0.2">
      <c r="B70" s="165"/>
      <c r="C70" s="99" t="s">
        <v>187</v>
      </c>
      <c r="D70" s="100" t="s">
        <v>188</v>
      </c>
      <c r="E70" s="101" t="s">
        <v>136</v>
      </c>
      <c r="F70" s="99">
        <f>IF(ISERR(+F67/F$43),0,+F67/F$43)</f>
        <v>0</v>
      </c>
      <c r="G70" s="99">
        <f t="shared" ref="G70:I70" si="30">IF(ISERR(+G67/G$43),0,+G67/G$43)</f>
        <v>0</v>
      </c>
      <c r="H70" s="99">
        <f t="shared" si="30"/>
        <v>0</v>
      </c>
      <c r="I70" s="99">
        <f t="shared" si="30"/>
        <v>0</v>
      </c>
    </row>
    <row r="71" spans="2:9" s="1" customFormat="1" x14ac:dyDescent="0.2">
      <c r="B71" s="165"/>
      <c r="C71" s="91" t="s">
        <v>189</v>
      </c>
      <c r="D71" s="89" t="s">
        <v>190</v>
      </c>
      <c r="E71" s="101" t="s">
        <v>93</v>
      </c>
      <c r="F71" s="99"/>
      <c r="G71" s="99"/>
      <c r="H71" s="99"/>
      <c r="I71" s="99"/>
    </row>
    <row r="72" spans="2:9" s="1" customFormat="1" ht="12.6" x14ac:dyDescent="0.2">
      <c r="B72" s="165"/>
      <c r="C72" s="91" t="s">
        <v>191</v>
      </c>
      <c r="D72" s="100" t="s">
        <v>192</v>
      </c>
      <c r="E72" s="101" t="s">
        <v>143</v>
      </c>
      <c r="F72" s="99"/>
      <c r="G72" s="99"/>
      <c r="H72" s="99"/>
      <c r="I72" s="99"/>
    </row>
    <row r="73" spans="2:9" s="1" customFormat="1" ht="12.6" x14ac:dyDescent="0.2">
      <c r="B73" s="165"/>
      <c r="C73" s="91" t="s">
        <v>193</v>
      </c>
      <c r="D73" s="100" t="s">
        <v>194</v>
      </c>
      <c r="E73" s="101" t="s">
        <v>93</v>
      </c>
      <c r="F73" s="91">
        <f>IF(ISERR(+F71/F72),0,+F71/F72)</f>
        <v>0</v>
      </c>
      <c r="G73" s="91">
        <f t="shared" ref="G73" si="31">IF(ISERR(+G71/G72),0,+G71/G72)</f>
        <v>0</v>
      </c>
      <c r="H73" s="91">
        <f t="shared" ref="H73" si="32">IF(ISERR(+H71/H72),0,+H71/H72)</f>
        <v>0</v>
      </c>
      <c r="I73" s="91">
        <f t="shared" ref="I73" si="33">IF(ISERR(+I71/I72),0,+I71/I72)</f>
        <v>0</v>
      </c>
    </row>
    <row r="74" spans="2:9" s="1" customFormat="1" ht="12.6" x14ac:dyDescent="0.2">
      <c r="B74" s="165"/>
      <c r="C74" s="99" t="s">
        <v>195</v>
      </c>
      <c r="D74" s="100" t="s">
        <v>196</v>
      </c>
      <c r="E74" s="101" t="s">
        <v>136</v>
      </c>
      <c r="F74" s="99">
        <f>IF(ISERR(+F71/F$43),0,+F71/F$43)</f>
        <v>0</v>
      </c>
      <c r="G74" s="99">
        <f t="shared" ref="G74:I74" si="34">IF(ISERR(+G71/G$43),0,+G71/G$43)</f>
        <v>0</v>
      </c>
      <c r="H74" s="99">
        <f t="shared" si="34"/>
        <v>0</v>
      </c>
      <c r="I74" s="99">
        <f t="shared" si="34"/>
        <v>0</v>
      </c>
    </row>
    <row r="75" spans="2:9" s="1" customFormat="1" x14ac:dyDescent="0.2">
      <c r="B75" s="165"/>
      <c r="C75" s="91" t="s">
        <v>197</v>
      </c>
      <c r="D75" s="89" t="s">
        <v>16</v>
      </c>
      <c r="E75" s="90" t="s">
        <v>93</v>
      </c>
      <c r="F75" s="91"/>
      <c r="G75" s="91"/>
      <c r="H75" s="91"/>
      <c r="I75" s="91"/>
    </row>
    <row r="76" spans="2:9" s="1" customFormat="1" x14ac:dyDescent="0.2">
      <c r="B76" s="165"/>
      <c r="C76" s="91" t="s">
        <v>198</v>
      </c>
      <c r="D76" s="89" t="s">
        <v>199</v>
      </c>
      <c r="E76" s="90" t="s">
        <v>143</v>
      </c>
      <c r="F76" s="91"/>
      <c r="G76" s="91"/>
      <c r="H76" s="91"/>
      <c r="I76" s="91"/>
    </row>
    <row r="77" spans="2:9" x14ac:dyDescent="0.2">
      <c r="B77" s="165"/>
      <c r="C77" s="91" t="s">
        <v>200</v>
      </c>
      <c r="D77" s="89" t="s">
        <v>201</v>
      </c>
      <c r="E77" s="90" t="s">
        <v>93</v>
      </c>
      <c r="F77" s="91">
        <f>IF(ISERR(+F75/F76),0,+F75/F76)</f>
        <v>0</v>
      </c>
      <c r="G77" s="91">
        <f t="shared" ref="G77" si="35">IF(ISERR(+G75/G76),0,+G75/G76)</f>
        <v>0</v>
      </c>
      <c r="H77" s="91">
        <f t="shared" ref="H77" si="36">IF(ISERR(+H75/H76),0,+H75/H76)</f>
        <v>0</v>
      </c>
      <c r="I77" s="91">
        <f t="shared" ref="I77" si="37">IF(ISERR(+I75/I76),0,+I75/I76)</f>
        <v>0</v>
      </c>
    </row>
    <row r="78" spans="2:9" ht="12.6" x14ac:dyDescent="0.2">
      <c r="B78" s="166"/>
      <c r="C78" s="106" t="s">
        <v>202</v>
      </c>
      <c r="D78" s="107" t="s">
        <v>203</v>
      </c>
      <c r="E78" s="108" t="s">
        <v>136</v>
      </c>
      <c r="F78" s="106">
        <f>IF(ISERR(+F75/F$43),0,+F75/F$43)</f>
        <v>0</v>
      </c>
      <c r="G78" s="106">
        <f t="shared" ref="G78:I78" si="38">IF(ISERR(+G75/G$43),0,+G75/G$43)</f>
        <v>0</v>
      </c>
      <c r="H78" s="106">
        <f t="shared" si="38"/>
        <v>0</v>
      </c>
      <c r="I78" s="106">
        <f t="shared" si="38"/>
        <v>0</v>
      </c>
    </row>
    <row r="80" spans="2:9" s="78" customFormat="1" ht="22.2" x14ac:dyDescent="0.3">
      <c r="B80" s="74"/>
      <c r="C80" s="75" t="s">
        <v>204</v>
      </c>
      <c r="D80" s="76"/>
      <c r="E80" s="77"/>
      <c r="F80" s="75"/>
      <c r="G80" s="75"/>
      <c r="H80" s="75"/>
      <c r="I80" s="75"/>
    </row>
    <row r="81" spans="2:9" x14ac:dyDescent="0.2">
      <c r="B81" s="162" t="s">
        <v>205</v>
      </c>
      <c r="C81" s="5" t="s">
        <v>206</v>
      </c>
      <c r="D81" s="89" t="s">
        <v>157</v>
      </c>
      <c r="E81" s="46" t="s">
        <v>93</v>
      </c>
      <c r="F81" s="5"/>
      <c r="G81" s="5"/>
      <c r="H81" s="5"/>
      <c r="I81" s="5"/>
    </row>
    <row r="82" spans="2:9" s="102" customFormat="1" ht="12.6" x14ac:dyDescent="0.2">
      <c r="B82" s="162"/>
      <c r="C82" s="99" t="s">
        <v>207</v>
      </c>
      <c r="D82" s="100"/>
      <c r="E82" s="101" t="s">
        <v>93</v>
      </c>
      <c r="F82" s="99"/>
      <c r="G82" s="99"/>
      <c r="H82" s="99"/>
      <c r="I82" s="99"/>
    </row>
    <row r="83" spans="2:9" s="102" customFormat="1" ht="12.6" x14ac:dyDescent="0.2">
      <c r="B83" s="162"/>
      <c r="C83" s="99" t="s">
        <v>208</v>
      </c>
      <c r="D83" s="100"/>
      <c r="E83" s="101" t="s">
        <v>93</v>
      </c>
      <c r="F83" s="99"/>
      <c r="G83" s="99"/>
      <c r="H83" s="99"/>
      <c r="I83" s="99"/>
    </row>
    <row r="84" spans="2:9" s="102" customFormat="1" ht="12.6" x14ac:dyDescent="0.2">
      <c r="B84" s="162"/>
      <c r="C84" s="99" t="s">
        <v>209</v>
      </c>
      <c r="D84" s="100"/>
      <c r="E84" s="101" t="s">
        <v>93</v>
      </c>
      <c r="F84" s="99"/>
      <c r="G84" s="99"/>
      <c r="H84" s="99"/>
      <c r="I84" s="99"/>
    </row>
    <row r="85" spans="2:9" x14ac:dyDescent="0.2">
      <c r="B85" s="162"/>
      <c r="C85" s="5" t="s">
        <v>210</v>
      </c>
      <c r="D85" s="89" t="s">
        <v>211</v>
      </c>
      <c r="E85" s="46" t="s">
        <v>93</v>
      </c>
      <c r="F85" s="5"/>
      <c r="G85" s="5"/>
      <c r="H85" s="5"/>
      <c r="I85" s="5"/>
    </row>
    <row r="86" spans="2:9" s="102" customFormat="1" ht="12.6" x14ac:dyDescent="0.2">
      <c r="B86" s="162"/>
      <c r="C86" s="99" t="s">
        <v>212</v>
      </c>
      <c r="D86" s="100"/>
      <c r="E86" s="101" t="s">
        <v>93</v>
      </c>
      <c r="F86" s="99"/>
      <c r="G86" s="99"/>
      <c r="H86" s="99"/>
      <c r="I86" s="99"/>
    </row>
    <row r="87" spans="2:9" s="102" customFormat="1" ht="12.6" x14ac:dyDescent="0.2">
      <c r="B87" s="162"/>
      <c r="C87" s="99" t="s">
        <v>213</v>
      </c>
      <c r="D87" s="100"/>
      <c r="E87" s="101" t="s">
        <v>93</v>
      </c>
      <c r="F87" s="99"/>
      <c r="G87" s="99"/>
      <c r="H87" s="99"/>
      <c r="I87" s="99"/>
    </row>
    <row r="88" spans="2:9" s="102" customFormat="1" ht="12.6" x14ac:dyDescent="0.2">
      <c r="B88" s="163"/>
      <c r="C88" s="106" t="s">
        <v>214</v>
      </c>
      <c r="D88" s="107"/>
      <c r="E88" s="108" t="s">
        <v>93</v>
      </c>
      <c r="F88" s="106"/>
      <c r="G88" s="106"/>
      <c r="H88" s="106"/>
      <c r="I88" s="106"/>
    </row>
    <row r="89" spans="2:9" x14ac:dyDescent="0.2">
      <c r="B89" s="164" t="s">
        <v>215</v>
      </c>
      <c r="C89" s="109" t="s">
        <v>216</v>
      </c>
      <c r="D89" s="86" t="s">
        <v>217</v>
      </c>
      <c r="E89" s="110" t="s">
        <v>93</v>
      </c>
      <c r="F89" s="109">
        <f>IF(ISERR(F$37/+F81),0,+F$37/F81)</f>
        <v>0</v>
      </c>
      <c r="G89" s="109">
        <f t="shared" ref="G89:I89" si="39">IF(ISERR(G$37/+G81),0,+G$37/G81)</f>
        <v>0</v>
      </c>
      <c r="H89" s="109">
        <f t="shared" si="39"/>
        <v>0</v>
      </c>
      <c r="I89" s="109">
        <f t="shared" si="39"/>
        <v>0</v>
      </c>
    </row>
    <row r="90" spans="2:9" x14ac:dyDescent="0.2">
      <c r="B90" s="163"/>
      <c r="C90" s="97" t="s">
        <v>218</v>
      </c>
      <c r="D90" s="94" t="s">
        <v>219</v>
      </c>
      <c r="E90" s="98" t="s">
        <v>93</v>
      </c>
      <c r="F90" s="97">
        <f>IF(ISERR(F$38/+F85),0,+F$38/F85)</f>
        <v>0</v>
      </c>
      <c r="G90" s="97">
        <f t="shared" ref="G90:I90" si="40">IF(ISERR(G$38/+G85),0,+G$38/G85)</f>
        <v>0</v>
      </c>
      <c r="H90" s="97">
        <f t="shared" si="40"/>
        <v>0</v>
      </c>
      <c r="I90" s="97">
        <f t="shared" si="40"/>
        <v>0</v>
      </c>
    </row>
  </sheetData>
  <dataConsolidate/>
  <mergeCells count="14">
    <mergeCell ref="C2:I2"/>
    <mergeCell ref="H4:I4"/>
    <mergeCell ref="E6:E7"/>
    <mergeCell ref="F6:G6"/>
    <mergeCell ref="H6:H7"/>
    <mergeCell ref="I6:I7"/>
    <mergeCell ref="B81:B88"/>
    <mergeCell ref="B89:B90"/>
    <mergeCell ref="B11:B21"/>
    <mergeCell ref="B22:B24"/>
    <mergeCell ref="B25:B32"/>
    <mergeCell ref="B36:B46"/>
    <mergeCell ref="B47:B58"/>
    <mergeCell ref="B59:B78"/>
  </mergeCells>
  <printOptions horizontalCentered="1" verticalCentered="1"/>
  <pageMargins left="3.937007874015748E-2" right="3.937007874015748E-2" top="0.15748031496062992" bottom="0.15748031496062992"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V81"/>
  <sheetViews>
    <sheetView showGridLines="0" zoomScale="85" zoomScaleNormal="85" workbookViewId="0">
      <selection activeCell="B3" sqref="B3:I3"/>
    </sheetView>
  </sheetViews>
  <sheetFormatPr baseColWidth="10" defaultColWidth="11" defaultRowHeight="8.4" x14ac:dyDescent="0.15"/>
  <cols>
    <col min="1" max="1" width="1.6328125" style="48" customWidth="1"/>
    <col min="2" max="9" width="19" style="48" customWidth="1"/>
    <col min="10" max="16384" width="11" style="48"/>
  </cols>
  <sheetData>
    <row r="1" spans="2:22" customFormat="1" ht="12.6" x14ac:dyDescent="0.2">
      <c r="J1" s="47"/>
      <c r="K1" s="47"/>
    </row>
    <row r="2" spans="2:22" customFormat="1" ht="38.549999999999997" customHeight="1" x14ac:dyDescent="0.2">
      <c r="B2" s="169" t="s">
        <v>29</v>
      </c>
      <c r="C2" s="169"/>
      <c r="D2" s="169"/>
      <c r="E2" s="169"/>
      <c r="F2" s="169"/>
      <c r="G2" s="169"/>
      <c r="H2" s="169"/>
      <c r="I2" s="169"/>
      <c r="J2" s="47"/>
      <c r="K2" s="47"/>
    </row>
    <row r="3" spans="2:22" customFormat="1" ht="38.549999999999997" customHeight="1" x14ac:dyDescent="0.2">
      <c r="B3" s="182" t="s">
        <v>230</v>
      </c>
      <c r="C3" s="183"/>
      <c r="D3" s="183"/>
      <c r="E3" s="183"/>
      <c r="F3" s="183"/>
      <c r="G3" s="183"/>
      <c r="H3" s="183"/>
      <c r="I3" s="183"/>
      <c r="J3" s="47"/>
      <c r="K3" s="47"/>
    </row>
    <row r="4" spans="2:22" customFormat="1" ht="12.6" x14ac:dyDescent="0.2">
      <c r="C4" s="23"/>
      <c r="J4" s="47"/>
      <c r="K4" s="47"/>
    </row>
    <row r="5" spans="2:22" customFormat="1" ht="22.2" x14ac:dyDescent="0.3">
      <c r="B5" s="133" t="s">
        <v>48</v>
      </c>
      <c r="C5" s="134"/>
      <c r="D5" s="134"/>
      <c r="E5" s="134"/>
      <c r="F5" s="134"/>
      <c r="G5" s="134"/>
      <c r="H5" s="134"/>
      <c r="I5" s="135"/>
      <c r="J5" s="47"/>
      <c r="K5" s="47"/>
    </row>
    <row r="6" spans="2:22" customFormat="1" ht="12.75" customHeight="1" x14ac:dyDescent="0.2">
      <c r="B6" s="115" t="s">
        <v>231</v>
      </c>
      <c r="C6" s="149"/>
      <c r="D6" s="149"/>
      <c r="E6" s="149"/>
      <c r="F6" s="149"/>
      <c r="G6" s="149"/>
      <c r="H6" s="149"/>
      <c r="I6" s="150"/>
      <c r="J6" s="47"/>
      <c r="K6" s="47"/>
    </row>
    <row r="7" spans="2:22" customFormat="1" ht="12.6" x14ac:dyDescent="0.2">
      <c r="B7" s="115"/>
      <c r="C7" s="149"/>
      <c r="D7" s="149"/>
      <c r="E7" s="149"/>
      <c r="F7" s="149"/>
      <c r="G7" s="149"/>
      <c r="H7" s="149"/>
      <c r="I7" s="150"/>
      <c r="J7" s="47"/>
      <c r="K7" s="47"/>
    </row>
    <row r="8" spans="2:22" customFormat="1" ht="12.6" x14ac:dyDescent="0.2">
      <c r="B8" s="115"/>
      <c r="C8" s="149"/>
      <c r="D8" s="149"/>
      <c r="E8" s="149"/>
      <c r="F8" s="149"/>
      <c r="G8" s="149"/>
      <c r="H8" s="149"/>
      <c r="I8" s="150"/>
      <c r="J8" s="47"/>
      <c r="K8" s="47"/>
    </row>
    <row r="9" spans="2:22" customFormat="1" ht="12.6" x14ac:dyDescent="0.2">
      <c r="B9" s="115"/>
      <c r="C9" s="149"/>
      <c r="D9" s="149"/>
      <c r="E9" s="149"/>
      <c r="F9" s="149"/>
      <c r="G9" s="149"/>
      <c r="H9" s="149"/>
      <c r="I9" s="150"/>
      <c r="J9" s="47"/>
      <c r="K9" s="47"/>
    </row>
    <row r="10" spans="2:22" customFormat="1" ht="12.6" x14ac:dyDescent="0.2">
      <c r="B10" s="115"/>
      <c r="C10" s="149"/>
      <c r="D10" s="149"/>
      <c r="E10" s="149"/>
      <c r="F10" s="149"/>
      <c r="G10" s="149"/>
      <c r="H10" s="149"/>
      <c r="I10" s="150"/>
      <c r="J10" s="47"/>
      <c r="K10" s="47"/>
    </row>
    <row r="11" spans="2:22" customFormat="1" ht="12.6" customHeight="1" x14ac:dyDescent="0.2">
      <c r="B11" s="115"/>
      <c r="C11" s="149"/>
      <c r="D11" s="149"/>
      <c r="E11" s="149"/>
      <c r="F11" s="149"/>
      <c r="G11" s="149"/>
      <c r="H11" s="149"/>
      <c r="I11" s="150"/>
      <c r="J11" s="47"/>
      <c r="K11" s="48"/>
      <c r="L11" s="48"/>
      <c r="M11" s="48"/>
      <c r="N11" s="48"/>
      <c r="O11" s="48"/>
      <c r="P11" s="48"/>
      <c r="Q11" s="48"/>
      <c r="R11" s="48"/>
      <c r="S11" s="48"/>
      <c r="T11" s="48"/>
      <c r="U11" s="48"/>
      <c r="V11" s="48"/>
    </row>
    <row r="12" spans="2:22" customFormat="1" ht="12.6" x14ac:dyDescent="0.2">
      <c r="B12" s="115"/>
      <c r="C12" s="149"/>
      <c r="D12" s="149"/>
      <c r="E12" s="149"/>
      <c r="F12" s="149"/>
      <c r="G12" s="149"/>
      <c r="H12" s="149"/>
      <c r="I12" s="150"/>
      <c r="J12" s="47"/>
      <c r="K12" s="48"/>
      <c r="L12" s="48"/>
      <c r="M12" s="48"/>
      <c r="N12" s="48"/>
      <c r="O12" s="48"/>
      <c r="P12" s="48"/>
      <c r="Q12" s="48"/>
      <c r="R12" s="48"/>
      <c r="S12" s="48"/>
      <c r="T12" s="48"/>
      <c r="U12" s="48"/>
      <c r="V12" s="48"/>
    </row>
    <row r="13" spans="2:22" customFormat="1" ht="12.6" x14ac:dyDescent="0.2">
      <c r="B13" s="115"/>
      <c r="C13" s="149"/>
      <c r="D13" s="149"/>
      <c r="E13" s="149"/>
      <c r="F13" s="149"/>
      <c r="G13" s="149"/>
      <c r="H13" s="149"/>
      <c r="I13" s="150"/>
      <c r="J13" s="47"/>
      <c r="K13" s="48"/>
      <c r="L13" s="48"/>
      <c r="M13" s="48"/>
      <c r="N13" s="48"/>
      <c r="O13" s="48"/>
      <c r="P13" s="48"/>
      <c r="Q13" s="48"/>
      <c r="R13" s="48"/>
      <c r="S13" s="48"/>
      <c r="T13" s="48"/>
      <c r="U13" s="48"/>
      <c r="V13" s="48"/>
    </row>
    <row r="14" spans="2:22" customFormat="1" ht="12.6" x14ac:dyDescent="0.2">
      <c r="B14" s="115"/>
      <c r="C14" s="149"/>
      <c r="D14" s="149"/>
      <c r="E14" s="149"/>
      <c r="F14" s="149"/>
      <c r="G14" s="149"/>
      <c r="H14" s="149"/>
      <c r="I14" s="150"/>
      <c r="J14" s="47"/>
      <c r="K14" s="48"/>
      <c r="L14" s="48"/>
      <c r="M14" s="48"/>
      <c r="N14" s="48"/>
      <c r="O14" s="48"/>
      <c r="P14" s="48"/>
      <c r="Q14" s="48"/>
      <c r="R14" s="48"/>
      <c r="S14" s="48"/>
      <c r="T14" s="48"/>
      <c r="U14" s="48"/>
      <c r="V14" s="48"/>
    </row>
    <row r="15" spans="2:22" customFormat="1" ht="12.6" x14ac:dyDescent="0.2">
      <c r="B15" s="115"/>
      <c r="C15" s="149"/>
      <c r="D15" s="149"/>
      <c r="E15" s="149"/>
      <c r="F15" s="149"/>
      <c r="G15" s="149"/>
      <c r="H15" s="149"/>
      <c r="I15" s="150"/>
      <c r="J15" s="47"/>
      <c r="K15" s="48"/>
      <c r="L15" s="48"/>
      <c r="M15" s="48"/>
      <c r="N15" s="48"/>
      <c r="O15" s="48"/>
      <c r="P15" s="48"/>
      <c r="Q15" s="48"/>
      <c r="R15" s="48"/>
      <c r="S15" s="48"/>
      <c r="T15" s="48"/>
      <c r="U15" s="48"/>
      <c r="V15" s="48"/>
    </row>
    <row r="16" spans="2:22" customFormat="1" ht="12.6" x14ac:dyDescent="0.2">
      <c r="B16" s="115"/>
      <c r="C16" s="149"/>
      <c r="D16" s="149"/>
      <c r="E16" s="149"/>
      <c r="F16" s="149"/>
      <c r="G16" s="149"/>
      <c r="H16" s="149"/>
      <c r="I16" s="150"/>
      <c r="J16" s="47"/>
      <c r="K16" s="48"/>
      <c r="L16" s="48"/>
      <c r="M16" s="48"/>
      <c r="N16" s="48"/>
      <c r="O16" s="48"/>
      <c r="P16" s="48"/>
      <c r="Q16" s="48"/>
      <c r="R16" s="48"/>
      <c r="S16" s="48"/>
      <c r="T16" s="48"/>
      <c r="U16" s="48"/>
      <c r="V16" s="48"/>
    </row>
    <row r="17" spans="2:22" customFormat="1" ht="12.6" x14ac:dyDescent="0.2">
      <c r="B17" s="115"/>
      <c r="C17" s="149"/>
      <c r="D17" s="149"/>
      <c r="E17" s="149"/>
      <c r="F17" s="149"/>
      <c r="G17" s="149"/>
      <c r="H17" s="149"/>
      <c r="I17" s="150"/>
      <c r="J17" s="47"/>
      <c r="K17" s="48"/>
      <c r="L17" s="48"/>
      <c r="M17" s="48"/>
      <c r="N17" s="48"/>
      <c r="O17" s="48"/>
      <c r="P17" s="48"/>
      <c r="Q17" s="48"/>
      <c r="R17" s="48"/>
      <c r="S17" s="48"/>
      <c r="T17" s="48"/>
      <c r="U17" s="48"/>
      <c r="V17" s="48"/>
    </row>
    <row r="18" spans="2:22" customFormat="1" ht="12.6" x14ac:dyDescent="0.2">
      <c r="B18" s="115"/>
      <c r="C18" s="149"/>
      <c r="D18" s="149"/>
      <c r="E18" s="149"/>
      <c r="F18" s="149"/>
      <c r="G18" s="149"/>
      <c r="H18" s="149"/>
      <c r="I18" s="150"/>
      <c r="J18" s="47"/>
      <c r="K18" s="48"/>
      <c r="L18" s="48"/>
      <c r="M18" s="48"/>
      <c r="N18" s="48"/>
      <c r="O18" s="48"/>
      <c r="P18" s="48"/>
      <c r="Q18" s="48"/>
      <c r="R18" s="48"/>
      <c r="S18" s="48"/>
      <c r="T18" s="48"/>
      <c r="U18" s="48"/>
      <c r="V18" s="48"/>
    </row>
    <row r="19" spans="2:22" customFormat="1" ht="12.6" x14ac:dyDescent="0.2">
      <c r="B19" s="115"/>
      <c r="C19" s="149"/>
      <c r="D19" s="149"/>
      <c r="E19" s="149"/>
      <c r="F19" s="149"/>
      <c r="G19" s="149"/>
      <c r="H19" s="149"/>
      <c r="I19" s="150"/>
      <c r="J19" s="47"/>
      <c r="K19" s="48"/>
      <c r="L19" s="48"/>
      <c r="M19" s="48"/>
      <c r="N19" s="48"/>
      <c r="O19" s="48"/>
      <c r="P19" s="48"/>
      <c r="Q19" s="48"/>
      <c r="R19" s="48"/>
      <c r="S19" s="48"/>
      <c r="T19" s="48"/>
      <c r="U19" s="48"/>
      <c r="V19" s="48"/>
    </row>
    <row r="20" spans="2:22" customFormat="1" ht="12.6" x14ac:dyDescent="0.2">
      <c r="B20" s="115"/>
      <c r="C20" s="149"/>
      <c r="D20" s="149"/>
      <c r="E20" s="149"/>
      <c r="F20" s="149"/>
      <c r="G20" s="149"/>
      <c r="H20" s="149"/>
      <c r="I20" s="150"/>
      <c r="J20" s="47"/>
      <c r="K20" s="48"/>
      <c r="L20" s="48"/>
      <c r="M20" s="48"/>
      <c r="N20" s="48"/>
      <c r="O20" s="48"/>
      <c r="P20" s="48"/>
      <c r="Q20" s="48"/>
      <c r="R20" s="48"/>
      <c r="S20" s="48"/>
      <c r="T20" s="48"/>
      <c r="U20" s="48"/>
      <c r="V20" s="48"/>
    </row>
    <row r="21" spans="2:22" customFormat="1" ht="12.6" x14ac:dyDescent="0.2">
      <c r="B21" s="115"/>
      <c r="C21" s="149"/>
      <c r="D21" s="149"/>
      <c r="E21" s="149"/>
      <c r="F21" s="149"/>
      <c r="G21" s="149"/>
      <c r="H21" s="149"/>
      <c r="I21" s="150"/>
      <c r="J21" s="48"/>
      <c r="K21" s="48"/>
      <c r="L21" s="48"/>
      <c r="M21" s="48"/>
      <c r="N21" s="48"/>
      <c r="O21" s="48"/>
      <c r="P21" s="48"/>
      <c r="Q21" s="48"/>
      <c r="R21" s="48"/>
      <c r="S21" s="48"/>
      <c r="T21" s="48"/>
      <c r="U21" s="48"/>
      <c r="V21" s="48"/>
    </row>
    <row r="22" spans="2:22" customFormat="1" ht="12.6" x14ac:dyDescent="0.2">
      <c r="B22" s="115"/>
      <c r="C22" s="149"/>
      <c r="D22" s="149"/>
      <c r="E22" s="149"/>
      <c r="F22" s="149"/>
      <c r="G22" s="149"/>
      <c r="H22" s="149"/>
      <c r="I22" s="150"/>
      <c r="J22" s="47"/>
      <c r="K22" s="48"/>
      <c r="L22" s="48"/>
      <c r="M22" s="48"/>
      <c r="N22" s="48"/>
      <c r="O22" s="48"/>
      <c r="P22" s="48"/>
      <c r="Q22" s="48"/>
      <c r="R22" s="48"/>
      <c r="S22" s="48"/>
      <c r="T22" s="48"/>
      <c r="U22" s="48"/>
      <c r="V22" s="48"/>
    </row>
    <row r="23" spans="2:22" customFormat="1" ht="12.6" x14ac:dyDescent="0.2">
      <c r="B23" s="115"/>
      <c r="C23" s="149"/>
      <c r="D23" s="149"/>
      <c r="E23" s="149"/>
      <c r="F23" s="149"/>
      <c r="G23" s="149"/>
      <c r="H23" s="149"/>
      <c r="I23" s="150"/>
      <c r="J23" s="47"/>
      <c r="K23" s="48"/>
      <c r="L23" s="48"/>
      <c r="M23" s="48"/>
      <c r="N23" s="48"/>
      <c r="O23" s="48"/>
      <c r="P23" s="48"/>
      <c r="Q23" s="48"/>
      <c r="R23" s="48"/>
      <c r="S23" s="48"/>
      <c r="T23" s="48"/>
      <c r="U23" s="48"/>
      <c r="V23" s="48"/>
    </row>
    <row r="24" spans="2:22" customFormat="1" ht="13.2" thickBot="1" x14ac:dyDescent="0.25">
      <c r="B24" s="130"/>
      <c r="C24" s="131"/>
      <c r="D24" s="131"/>
      <c r="E24" s="131"/>
      <c r="F24" s="131"/>
      <c r="G24" s="131"/>
      <c r="H24" s="131"/>
      <c r="I24" s="132"/>
      <c r="J24" s="47"/>
      <c r="K24" s="48"/>
      <c r="L24" s="48"/>
      <c r="M24" s="48"/>
      <c r="N24" s="48"/>
      <c r="O24" s="48"/>
      <c r="P24" s="48"/>
      <c r="Q24" s="48"/>
      <c r="R24" s="48"/>
      <c r="S24" s="48"/>
      <c r="T24" s="48"/>
      <c r="U24" s="48"/>
      <c r="V24" s="48"/>
    </row>
    <row r="25" spans="2:22" customFormat="1" ht="13.2" thickTop="1" x14ac:dyDescent="0.2">
      <c r="C25" s="23"/>
      <c r="J25" s="47"/>
      <c r="K25" s="48"/>
      <c r="L25" s="48"/>
      <c r="M25" s="48"/>
      <c r="N25" s="48"/>
      <c r="O25" s="48"/>
      <c r="P25" s="48"/>
      <c r="Q25" s="48"/>
      <c r="R25" s="48"/>
      <c r="S25" s="48"/>
      <c r="T25" s="48"/>
      <c r="U25" s="48"/>
      <c r="V25" s="48"/>
    </row>
    <row r="26" spans="2:22" customFormat="1" ht="22.2" customHeight="1" x14ac:dyDescent="0.2">
      <c r="B26" s="174" t="s">
        <v>49</v>
      </c>
      <c r="C26" s="175"/>
      <c r="D26" s="175"/>
      <c r="E26" s="175"/>
      <c r="F26" s="175"/>
      <c r="G26" s="175"/>
      <c r="H26" s="175"/>
      <c r="I26" s="176"/>
      <c r="J26" s="47"/>
      <c r="K26" s="48"/>
      <c r="L26" s="52"/>
      <c r="M26" s="52"/>
      <c r="N26" s="52"/>
      <c r="O26" s="52"/>
      <c r="P26" s="52"/>
      <c r="Q26" s="52"/>
      <c r="R26" s="52"/>
      <c r="S26" s="52"/>
      <c r="T26" s="52"/>
      <c r="U26" s="52"/>
      <c r="V26" s="52"/>
    </row>
    <row r="27" spans="2:22" customFormat="1" ht="12.75" customHeight="1" x14ac:dyDescent="0.2">
      <c r="B27" s="115" t="s">
        <v>232</v>
      </c>
      <c r="C27" s="149"/>
      <c r="D27" s="149"/>
      <c r="E27" s="149"/>
      <c r="F27" s="149"/>
      <c r="G27" s="149"/>
      <c r="H27" s="149"/>
      <c r="I27" s="150"/>
      <c r="J27" s="47"/>
      <c r="K27" s="52"/>
      <c r="L27" s="52"/>
      <c r="M27" s="52"/>
      <c r="N27" s="52"/>
      <c r="O27" s="52"/>
      <c r="P27" s="52"/>
      <c r="Q27" s="52"/>
      <c r="R27" s="52"/>
      <c r="S27" s="52"/>
      <c r="T27" s="52"/>
      <c r="U27" s="52"/>
      <c r="V27" s="52"/>
    </row>
    <row r="28" spans="2:22" customFormat="1" ht="12.6" x14ac:dyDescent="0.2">
      <c r="B28" s="115"/>
      <c r="C28" s="149"/>
      <c r="D28" s="149"/>
      <c r="E28" s="149"/>
      <c r="F28" s="149"/>
      <c r="G28" s="149"/>
      <c r="H28" s="149"/>
      <c r="I28" s="150"/>
      <c r="J28" s="47"/>
      <c r="K28" s="52"/>
      <c r="L28" s="52"/>
      <c r="M28" s="52"/>
      <c r="N28" s="52"/>
      <c r="O28" s="52"/>
      <c r="P28" s="52"/>
      <c r="Q28" s="52"/>
      <c r="R28" s="52"/>
      <c r="S28" s="52"/>
      <c r="T28" s="52"/>
      <c r="U28" s="52"/>
      <c r="V28" s="52"/>
    </row>
    <row r="29" spans="2:22" customFormat="1" ht="12.6" x14ac:dyDescent="0.2">
      <c r="B29" s="115"/>
      <c r="C29" s="149"/>
      <c r="D29" s="149"/>
      <c r="E29" s="149"/>
      <c r="F29" s="149"/>
      <c r="G29" s="149"/>
      <c r="H29" s="149"/>
      <c r="I29" s="150"/>
      <c r="J29" s="47"/>
      <c r="K29" s="52"/>
      <c r="L29" s="52"/>
      <c r="M29" s="52"/>
      <c r="N29" s="52"/>
      <c r="O29" s="52"/>
      <c r="P29" s="52"/>
      <c r="Q29" s="52"/>
      <c r="R29" s="52"/>
      <c r="S29" s="52"/>
      <c r="T29" s="52"/>
      <c r="U29" s="52"/>
      <c r="V29" s="52"/>
    </row>
    <row r="30" spans="2:22" customFormat="1" ht="12.6" x14ac:dyDescent="0.2">
      <c r="B30" s="115"/>
      <c r="C30" s="149"/>
      <c r="D30" s="149"/>
      <c r="E30" s="149"/>
      <c r="F30" s="149"/>
      <c r="G30" s="149"/>
      <c r="H30" s="149"/>
      <c r="I30" s="150"/>
      <c r="J30" s="47"/>
      <c r="K30" s="52"/>
      <c r="L30" s="52"/>
      <c r="M30" s="52"/>
      <c r="N30" s="52"/>
      <c r="O30" s="52"/>
      <c r="P30" s="52"/>
      <c r="Q30" s="52"/>
      <c r="R30" s="52"/>
      <c r="S30" s="52"/>
      <c r="T30" s="52"/>
      <c r="U30" s="52"/>
      <c r="V30" s="52"/>
    </row>
    <row r="31" spans="2:22" customFormat="1" ht="12.6" x14ac:dyDescent="0.2">
      <c r="B31" s="115"/>
      <c r="C31" s="149"/>
      <c r="D31" s="149"/>
      <c r="E31" s="149"/>
      <c r="F31" s="149"/>
      <c r="G31" s="149"/>
      <c r="H31" s="149"/>
      <c r="I31" s="150"/>
      <c r="J31" s="47"/>
      <c r="K31" s="52"/>
      <c r="L31" s="52"/>
      <c r="M31" s="52"/>
      <c r="N31" s="52"/>
      <c r="O31" s="52"/>
      <c r="P31" s="52"/>
      <c r="Q31" s="52"/>
      <c r="R31" s="52"/>
      <c r="S31" s="52"/>
      <c r="T31" s="52"/>
      <c r="U31" s="52"/>
      <c r="V31" s="52"/>
    </row>
    <row r="32" spans="2:22" customFormat="1" ht="12.6" x14ac:dyDescent="0.2">
      <c r="B32" s="115"/>
      <c r="C32" s="149"/>
      <c r="D32" s="149"/>
      <c r="E32" s="149"/>
      <c r="F32" s="149"/>
      <c r="G32" s="149"/>
      <c r="H32" s="149"/>
      <c r="I32" s="150"/>
      <c r="J32" s="47"/>
      <c r="K32" s="52"/>
      <c r="L32" s="52"/>
      <c r="M32" s="52"/>
      <c r="N32" s="52"/>
      <c r="O32" s="52"/>
      <c r="P32" s="52"/>
      <c r="Q32" s="52"/>
      <c r="R32" s="52"/>
      <c r="S32" s="52"/>
      <c r="T32" s="52"/>
      <c r="U32" s="52"/>
      <c r="V32" s="52"/>
    </row>
    <row r="33" spans="2:22" customFormat="1" ht="12.6" x14ac:dyDescent="0.2">
      <c r="B33" s="115"/>
      <c r="C33" s="149"/>
      <c r="D33" s="149"/>
      <c r="E33" s="149"/>
      <c r="F33" s="149"/>
      <c r="G33" s="149"/>
      <c r="H33" s="149"/>
      <c r="I33" s="150"/>
      <c r="J33" s="47"/>
      <c r="K33" s="52"/>
      <c r="L33" s="52"/>
      <c r="M33" s="52"/>
      <c r="N33" s="52"/>
      <c r="O33" s="52"/>
      <c r="P33" s="52"/>
      <c r="Q33" s="52"/>
      <c r="R33" s="52"/>
      <c r="S33" s="52"/>
      <c r="T33" s="52"/>
      <c r="U33" s="52"/>
      <c r="V33" s="52"/>
    </row>
    <row r="34" spans="2:22" customFormat="1" ht="12.6" x14ac:dyDescent="0.2">
      <c r="B34" s="115"/>
      <c r="C34" s="149"/>
      <c r="D34" s="149"/>
      <c r="E34" s="149"/>
      <c r="F34" s="149"/>
      <c r="G34" s="149"/>
      <c r="H34" s="149"/>
      <c r="I34" s="150"/>
      <c r="J34" s="47"/>
      <c r="K34" s="52"/>
      <c r="L34" s="52"/>
      <c r="M34" s="52"/>
      <c r="N34" s="52"/>
      <c r="O34" s="52"/>
      <c r="P34" s="52"/>
      <c r="Q34" s="52"/>
      <c r="R34" s="52"/>
      <c r="S34" s="52"/>
      <c r="T34" s="52"/>
      <c r="U34" s="52"/>
      <c r="V34" s="52"/>
    </row>
    <row r="35" spans="2:22" customFormat="1" ht="12.6" x14ac:dyDescent="0.2">
      <c r="B35" s="115"/>
      <c r="C35" s="149"/>
      <c r="D35" s="149"/>
      <c r="E35" s="149"/>
      <c r="F35" s="149"/>
      <c r="G35" s="149"/>
      <c r="H35" s="149"/>
      <c r="I35" s="150"/>
      <c r="J35" s="47"/>
      <c r="K35" s="52"/>
      <c r="L35" s="52"/>
      <c r="M35" s="52"/>
      <c r="N35" s="52"/>
      <c r="O35" s="52"/>
      <c r="P35" s="52"/>
      <c r="Q35" s="52"/>
      <c r="R35" s="52"/>
      <c r="S35" s="52"/>
      <c r="T35" s="52"/>
      <c r="U35" s="52"/>
      <c r="V35" s="52"/>
    </row>
    <row r="36" spans="2:22" customFormat="1" ht="12.6" x14ac:dyDescent="0.2">
      <c r="B36" s="115"/>
      <c r="C36" s="149"/>
      <c r="D36" s="149"/>
      <c r="E36" s="149"/>
      <c r="F36" s="149"/>
      <c r="G36" s="149"/>
      <c r="H36" s="149"/>
      <c r="I36" s="150"/>
      <c r="J36" s="47"/>
      <c r="K36" s="52"/>
      <c r="L36" s="52"/>
      <c r="M36" s="52"/>
      <c r="N36" s="52"/>
      <c r="O36" s="52"/>
      <c r="P36" s="52"/>
      <c r="Q36" s="52"/>
      <c r="R36" s="52"/>
      <c r="S36" s="52"/>
      <c r="T36" s="52"/>
      <c r="U36" s="52"/>
      <c r="V36" s="52"/>
    </row>
    <row r="37" spans="2:22" customFormat="1" ht="12.6" x14ac:dyDescent="0.2">
      <c r="B37" s="115"/>
      <c r="C37" s="149"/>
      <c r="D37" s="149"/>
      <c r="E37" s="149"/>
      <c r="F37" s="149"/>
      <c r="G37" s="149"/>
      <c r="H37" s="149"/>
      <c r="I37" s="150"/>
      <c r="J37" s="47"/>
      <c r="K37" s="52"/>
      <c r="L37" s="52"/>
      <c r="M37" s="52"/>
      <c r="N37" s="52"/>
      <c r="O37" s="52"/>
      <c r="P37" s="52"/>
      <c r="Q37" s="52"/>
      <c r="R37" s="52"/>
      <c r="S37" s="52"/>
      <c r="T37" s="52"/>
      <c r="U37" s="52"/>
      <c r="V37" s="52"/>
    </row>
    <row r="38" spans="2:22" customFormat="1" ht="13.2" thickBot="1" x14ac:dyDescent="0.25">
      <c r="B38" s="130"/>
      <c r="C38" s="131"/>
      <c r="D38" s="131"/>
      <c r="E38" s="131"/>
      <c r="F38" s="131"/>
      <c r="G38" s="131"/>
      <c r="H38" s="131"/>
      <c r="I38" s="132"/>
      <c r="J38" s="47"/>
      <c r="K38" s="52"/>
      <c r="L38" s="52"/>
      <c r="M38" s="52"/>
      <c r="N38" s="52"/>
      <c r="O38" s="52"/>
      <c r="P38" s="52"/>
      <c r="Q38" s="52"/>
      <c r="R38" s="52"/>
      <c r="S38" s="52"/>
      <c r="T38" s="52"/>
      <c r="U38" s="52"/>
      <c r="V38" s="52"/>
    </row>
    <row r="39" spans="2:22" customFormat="1" ht="13.2" thickTop="1" x14ac:dyDescent="0.2">
      <c r="C39" s="23"/>
      <c r="J39" s="47"/>
      <c r="K39" s="52"/>
      <c r="L39" s="52"/>
      <c r="M39" s="52"/>
      <c r="N39" s="52"/>
      <c r="O39" s="52"/>
      <c r="P39" s="52"/>
      <c r="Q39" s="52"/>
      <c r="R39" s="52"/>
      <c r="S39" s="52"/>
      <c r="T39" s="52"/>
      <c r="U39" s="52"/>
      <c r="V39" s="52"/>
    </row>
    <row r="40" spans="2:22" customFormat="1" ht="22.2" customHeight="1" x14ac:dyDescent="0.3">
      <c r="B40" s="133" t="s">
        <v>50</v>
      </c>
      <c r="C40" s="134"/>
      <c r="D40" s="134"/>
      <c r="E40" s="134"/>
      <c r="F40" s="134"/>
      <c r="G40" s="134"/>
      <c r="H40" s="134"/>
      <c r="I40" s="24"/>
      <c r="J40" s="47"/>
      <c r="K40" s="52"/>
      <c r="L40" s="52"/>
      <c r="M40" s="52"/>
      <c r="N40" s="52"/>
      <c r="O40" s="52"/>
      <c r="P40" s="52"/>
      <c r="Q40" s="52"/>
      <c r="R40" s="52"/>
      <c r="S40" s="52"/>
      <c r="T40" s="52"/>
      <c r="U40" s="52"/>
      <c r="V40" s="52"/>
    </row>
    <row r="41" spans="2:22" customFormat="1" ht="12.75" customHeight="1" x14ac:dyDescent="0.2">
      <c r="B41" s="142" t="s">
        <v>233</v>
      </c>
      <c r="C41" s="177"/>
      <c r="D41" s="177"/>
      <c r="E41" s="177"/>
      <c r="F41" s="177"/>
      <c r="G41" s="177"/>
      <c r="H41" s="177"/>
      <c r="I41" s="178"/>
      <c r="J41" s="47"/>
      <c r="K41" s="52"/>
      <c r="L41" s="52"/>
      <c r="M41" s="52"/>
      <c r="N41" s="52"/>
      <c r="O41" s="52"/>
      <c r="P41" s="52"/>
      <c r="Q41" s="52"/>
      <c r="R41" s="52"/>
      <c r="S41" s="52"/>
      <c r="T41" s="52"/>
      <c r="U41" s="52"/>
      <c r="V41" s="52"/>
    </row>
    <row r="42" spans="2:22" customFormat="1" ht="12.6" customHeight="1" x14ac:dyDescent="0.2">
      <c r="B42" s="142"/>
      <c r="C42" s="177"/>
      <c r="D42" s="177"/>
      <c r="E42" s="177"/>
      <c r="F42" s="177"/>
      <c r="G42" s="177"/>
      <c r="H42" s="177"/>
      <c r="I42" s="178"/>
      <c r="J42" s="47"/>
      <c r="K42" s="52"/>
      <c r="L42" s="52"/>
      <c r="M42" s="52"/>
      <c r="N42" s="52"/>
      <c r="O42" s="52"/>
      <c r="P42" s="52"/>
      <c r="Q42" s="52"/>
      <c r="R42" s="52"/>
      <c r="S42" s="52"/>
      <c r="T42" s="52"/>
      <c r="U42" s="52"/>
      <c r="V42" s="52"/>
    </row>
    <row r="43" spans="2:22" customFormat="1" ht="12.6" customHeight="1" x14ac:dyDescent="0.2">
      <c r="B43" s="142"/>
      <c r="C43" s="177"/>
      <c r="D43" s="177"/>
      <c r="E43" s="177"/>
      <c r="F43" s="177"/>
      <c r="G43" s="177"/>
      <c r="H43" s="177"/>
      <c r="I43" s="178"/>
      <c r="J43" s="47"/>
      <c r="K43" s="52"/>
      <c r="L43" s="52"/>
      <c r="M43" s="52"/>
      <c r="N43" s="52"/>
      <c r="O43" s="52"/>
      <c r="P43" s="52"/>
      <c r="Q43" s="52"/>
      <c r="R43" s="52"/>
      <c r="S43" s="52"/>
      <c r="T43" s="52"/>
      <c r="U43" s="52"/>
      <c r="V43" s="52"/>
    </row>
    <row r="44" spans="2:22" customFormat="1" ht="12.6" customHeight="1" x14ac:dyDescent="0.2">
      <c r="B44" s="142"/>
      <c r="C44" s="177"/>
      <c r="D44" s="177"/>
      <c r="E44" s="177"/>
      <c r="F44" s="177"/>
      <c r="G44" s="177"/>
      <c r="H44" s="177"/>
      <c r="I44" s="178"/>
      <c r="J44" s="47"/>
      <c r="K44" s="52"/>
      <c r="L44" s="52"/>
      <c r="M44" s="52"/>
      <c r="N44" s="52"/>
      <c r="O44" s="52"/>
      <c r="P44" s="52"/>
      <c r="Q44" s="52"/>
      <c r="R44" s="52"/>
      <c r="S44" s="52"/>
      <c r="T44" s="52"/>
      <c r="U44" s="52"/>
      <c r="V44" s="52"/>
    </row>
    <row r="45" spans="2:22" customFormat="1" ht="12.6" customHeight="1" x14ac:dyDescent="0.2">
      <c r="B45" s="142"/>
      <c r="C45" s="177"/>
      <c r="D45" s="177"/>
      <c r="E45" s="177"/>
      <c r="F45" s="177"/>
      <c r="G45" s="177"/>
      <c r="H45" s="177"/>
      <c r="I45" s="178"/>
      <c r="J45" s="47"/>
      <c r="K45" s="52"/>
      <c r="L45" s="52"/>
      <c r="M45" s="52"/>
      <c r="N45" s="52"/>
      <c r="O45" s="52"/>
      <c r="P45" s="52"/>
      <c r="Q45" s="52"/>
      <c r="R45" s="52"/>
      <c r="S45" s="52"/>
      <c r="T45" s="52"/>
      <c r="U45" s="52"/>
      <c r="V45" s="52"/>
    </row>
    <row r="46" spans="2:22" customFormat="1" ht="12.6" customHeight="1" x14ac:dyDescent="0.2">
      <c r="B46" s="142"/>
      <c r="C46" s="177"/>
      <c r="D46" s="177"/>
      <c r="E46" s="177"/>
      <c r="F46" s="177"/>
      <c r="G46" s="177"/>
      <c r="H46" s="177"/>
      <c r="I46" s="178"/>
      <c r="J46" s="47"/>
      <c r="K46" s="52"/>
      <c r="L46" s="52"/>
      <c r="M46" s="52"/>
      <c r="N46" s="52"/>
      <c r="O46" s="52"/>
      <c r="P46" s="52"/>
      <c r="Q46" s="52"/>
      <c r="R46" s="52"/>
      <c r="S46" s="52"/>
      <c r="T46" s="52"/>
      <c r="U46" s="52"/>
      <c r="V46" s="52"/>
    </row>
    <row r="47" spans="2:22" customFormat="1" ht="12.6" customHeight="1" x14ac:dyDescent="0.2">
      <c r="B47" s="142"/>
      <c r="C47" s="177"/>
      <c r="D47" s="177"/>
      <c r="E47" s="177"/>
      <c r="F47" s="177"/>
      <c r="G47" s="177"/>
      <c r="H47" s="177"/>
      <c r="I47" s="178"/>
      <c r="J47" s="47"/>
      <c r="K47" s="52"/>
      <c r="L47" s="52"/>
      <c r="M47" s="52"/>
      <c r="N47" s="52"/>
      <c r="O47" s="52"/>
      <c r="P47" s="52"/>
      <c r="Q47" s="52"/>
      <c r="R47" s="52"/>
      <c r="S47" s="52"/>
      <c r="T47" s="52"/>
      <c r="U47" s="52"/>
      <c r="V47" s="52"/>
    </row>
    <row r="48" spans="2:22" customFormat="1" ht="12.6" customHeight="1" x14ac:dyDescent="0.2">
      <c r="B48" s="142"/>
      <c r="C48" s="177"/>
      <c r="D48" s="177"/>
      <c r="E48" s="177"/>
      <c r="F48" s="177"/>
      <c r="G48" s="177"/>
      <c r="H48" s="177"/>
      <c r="I48" s="178"/>
      <c r="J48" s="173"/>
      <c r="K48" s="52"/>
      <c r="L48" s="52"/>
      <c r="M48" s="52"/>
      <c r="N48" s="52"/>
      <c r="O48" s="52"/>
      <c r="P48" s="52"/>
      <c r="Q48" s="52"/>
      <c r="R48" s="52"/>
      <c r="S48" s="52"/>
      <c r="T48" s="52"/>
      <c r="U48" s="52"/>
      <c r="V48" s="52"/>
    </row>
    <row r="49" spans="1:22" customFormat="1" ht="12.6" customHeight="1" x14ac:dyDescent="0.2">
      <c r="B49" s="142"/>
      <c r="C49" s="177"/>
      <c r="D49" s="177"/>
      <c r="E49" s="177"/>
      <c r="F49" s="177"/>
      <c r="G49" s="177"/>
      <c r="H49" s="177"/>
      <c r="I49" s="178"/>
      <c r="J49" s="173"/>
      <c r="K49" s="52"/>
      <c r="L49" s="52"/>
      <c r="M49" s="52"/>
      <c r="N49" s="52"/>
      <c r="O49" s="52"/>
      <c r="P49" s="52"/>
      <c r="Q49" s="52"/>
      <c r="R49" s="52"/>
      <c r="S49" s="52"/>
      <c r="T49" s="52"/>
      <c r="U49" s="52"/>
      <c r="V49" s="52"/>
    </row>
    <row r="50" spans="1:22" customFormat="1" ht="12.6" customHeight="1" x14ac:dyDescent="0.2">
      <c r="B50" s="142"/>
      <c r="C50" s="177"/>
      <c r="D50" s="177"/>
      <c r="E50" s="177"/>
      <c r="F50" s="177"/>
      <c r="G50" s="177"/>
      <c r="H50" s="177"/>
      <c r="I50" s="178"/>
      <c r="J50" s="173"/>
      <c r="K50" s="52"/>
      <c r="L50" s="52"/>
      <c r="M50" s="52"/>
      <c r="N50" s="52"/>
      <c r="O50" s="52"/>
      <c r="P50" s="52"/>
      <c r="Q50" s="52"/>
      <c r="R50" s="52"/>
      <c r="S50" s="52"/>
      <c r="T50" s="52"/>
      <c r="U50" s="52"/>
      <c r="V50" s="52"/>
    </row>
    <row r="51" spans="1:22" customFormat="1" ht="13.2" customHeight="1" thickBot="1" x14ac:dyDescent="0.25">
      <c r="B51" s="179"/>
      <c r="C51" s="180"/>
      <c r="D51" s="180"/>
      <c r="E51" s="180"/>
      <c r="F51" s="180"/>
      <c r="G51" s="180"/>
      <c r="H51" s="180"/>
      <c r="I51" s="181"/>
      <c r="J51" s="173"/>
      <c r="K51" s="52"/>
      <c r="L51" s="52"/>
      <c r="M51" s="52"/>
      <c r="N51" s="52"/>
      <c r="O51" s="52"/>
      <c r="P51" s="52"/>
      <c r="Q51" s="52"/>
      <c r="R51" s="52"/>
      <c r="S51" s="52"/>
      <c r="T51" s="52"/>
      <c r="U51" s="52"/>
      <c r="V51" s="52"/>
    </row>
    <row r="52" spans="1:22" customFormat="1" ht="12.75" customHeight="1" thickTop="1" x14ac:dyDescent="0.2">
      <c r="C52" s="23"/>
      <c r="J52" s="173"/>
      <c r="K52" s="52"/>
      <c r="L52" s="52"/>
      <c r="M52" s="52"/>
      <c r="N52" s="52"/>
      <c r="O52" s="52"/>
      <c r="P52" s="52"/>
      <c r="Q52" s="52"/>
      <c r="R52" s="52"/>
      <c r="S52" s="52"/>
      <c r="T52" s="52"/>
      <c r="U52" s="52"/>
      <c r="V52" s="52"/>
    </row>
    <row r="53" spans="1:22" s="22" customFormat="1" ht="8.4" customHeight="1" x14ac:dyDescent="0.15">
      <c r="A53" s="48"/>
      <c r="B53" s="48"/>
      <c r="C53" s="48"/>
      <c r="D53" s="48"/>
      <c r="E53" s="48"/>
      <c r="F53" s="48"/>
      <c r="G53" s="48"/>
      <c r="H53" s="48"/>
      <c r="I53" s="48"/>
      <c r="J53" s="173"/>
      <c r="K53" s="52"/>
      <c r="L53" s="52"/>
      <c r="M53" s="52"/>
      <c r="N53" s="52"/>
      <c r="O53" s="52"/>
      <c r="P53" s="52"/>
      <c r="Q53" s="52"/>
      <c r="R53" s="52"/>
      <c r="S53" s="52"/>
      <c r="T53" s="52"/>
      <c r="U53" s="52"/>
      <c r="V53" s="52"/>
    </row>
    <row r="54" spans="1:22" ht="8.4" customHeight="1" x14ac:dyDescent="0.15">
      <c r="J54" s="173"/>
      <c r="K54" s="52"/>
      <c r="L54" s="52"/>
      <c r="M54" s="52"/>
      <c r="N54" s="52"/>
      <c r="O54" s="52"/>
      <c r="P54" s="52"/>
      <c r="Q54" s="52"/>
      <c r="R54" s="52"/>
      <c r="S54" s="52"/>
      <c r="T54" s="52"/>
      <c r="U54" s="52"/>
      <c r="V54" s="52"/>
    </row>
    <row r="55" spans="1:22" ht="8.4" customHeight="1" x14ac:dyDescent="0.15">
      <c r="J55" s="173"/>
      <c r="K55" s="52"/>
      <c r="L55" s="52"/>
      <c r="M55" s="52"/>
      <c r="N55" s="52"/>
      <c r="O55" s="52"/>
      <c r="P55" s="52"/>
      <c r="Q55" s="52"/>
      <c r="R55" s="52"/>
      <c r="S55" s="52"/>
      <c r="T55" s="52"/>
      <c r="U55" s="52"/>
      <c r="V55" s="52"/>
    </row>
    <row r="56" spans="1:22" ht="8.4" customHeight="1" x14ac:dyDescent="0.15">
      <c r="K56" s="52"/>
      <c r="L56" s="52"/>
      <c r="M56" s="52"/>
      <c r="N56" s="52"/>
      <c r="O56" s="52"/>
      <c r="P56" s="52"/>
      <c r="Q56" s="52"/>
      <c r="R56" s="52"/>
      <c r="S56" s="52"/>
      <c r="T56" s="52"/>
      <c r="U56" s="52"/>
      <c r="V56" s="52"/>
    </row>
    <row r="57" spans="1:22" ht="8.4" customHeight="1" x14ac:dyDescent="0.15">
      <c r="K57" s="52"/>
      <c r="L57" s="52"/>
      <c r="M57" s="52"/>
      <c r="N57" s="52"/>
      <c r="O57" s="52"/>
      <c r="P57" s="52"/>
      <c r="Q57" s="52"/>
      <c r="R57" s="52"/>
      <c r="S57" s="52"/>
      <c r="T57" s="52"/>
      <c r="U57" s="52"/>
      <c r="V57" s="52"/>
    </row>
    <row r="58" spans="1:22" ht="8.4" customHeight="1" x14ac:dyDescent="0.15">
      <c r="K58" s="52"/>
      <c r="L58" s="52"/>
      <c r="M58" s="52"/>
      <c r="N58" s="52"/>
      <c r="O58" s="52"/>
      <c r="P58" s="52"/>
      <c r="Q58" s="52"/>
      <c r="R58" s="52"/>
      <c r="S58" s="52"/>
      <c r="T58" s="52"/>
      <c r="U58" s="52"/>
      <c r="V58" s="52"/>
    </row>
    <row r="59" spans="1:22" ht="8.4" customHeight="1" x14ac:dyDescent="0.15">
      <c r="K59" s="52"/>
      <c r="L59" s="52"/>
      <c r="M59" s="52"/>
    </row>
    <row r="60" spans="1:22" ht="8.4" customHeight="1" x14ac:dyDescent="0.15">
      <c r="K60" s="52"/>
      <c r="L60" s="52"/>
      <c r="M60" s="52"/>
    </row>
    <row r="61" spans="1:22" ht="8.4" customHeight="1" x14ac:dyDescent="0.15">
      <c r="K61" s="52"/>
      <c r="L61" s="52"/>
      <c r="M61" s="52"/>
    </row>
    <row r="62" spans="1:22" ht="8.4" customHeight="1" x14ac:dyDescent="0.15">
      <c r="K62" s="52"/>
      <c r="L62" s="52"/>
      <c r="M62" s="52"/>
    </row>
    <row r="63" spans="1:22" ht="8.4" customHeight="1" x14ac:dyDescent="0.15">
      <c r="K63" s="52"/>
      <c r="L63" s="52"/>
      <c r="M63" s="52"/>
    </row>
    <row r="64" spans="1:22" ht="8.4" customHeight="1" x14ac:dyDescent="0.15">
      <c r="K64" s="52"/>
      <c r="L64" s="52"/>
      <c r="M64" s="52"/>
    </row>
    <row r="65" spans="11:13" ht="8.4" customHeight="1" x14ac:dyDescent="0.15">
      <c r="K65" s="52"/>
      <c r="L65" s="52"/>
      <c r="M65" s="52"/>
    </row>
    <row r="66" spans="11:13" ht="8.4" customHeight="1" x14ac:dyDescent="0.15">
      <c r="K66" s="52"/>
      <c r="L66" s="52"/>
      <c r="M66" s="52"/>
    </row>
    <row r="67" spans="11:13" ht="8.4" customHeight="1" x14ac:dyDescent="0.15">
      <c r="K67" s="52"/>
      <c r="L67" s="52"/>
      <c r="M67" s="52"/>
    </row>
    <row r="68" spans="11:13" ht="8.4" customHeight="1" x14ac:dyDescent="0.15">
      <c r="K68" s="52"/>
      <c r="L68" s="52"/>
      <c r="M68" s="52"/>
    </row>
    <row r="69" spans="11:13" ht="8.4" customHeight="1" x14ac:dyDescent="0.15">
      <c r="K69" s="52"/>
      <c r="L69" s="52"/>
      <c r="M69" s="52"/>
    </row>
    <row r="70" spans="11:13" ht="8.4" customHeight="1" x14ac:dyDescent="0.15">
      <c r="K70" s="52"/>
      <c r="L70" s="52"/>
      <c r="M70" s="52"/>
    </row>
    <row r="71" spans="11:13" ht="8.4" customHeight="1" x14ac:dyDescent="0.15">
      <c r="K71" s="52"/>
      <c r="L71" s="52"/>
      <c r="M71" s="52"/>
    </row>
    <row r="72" spans="11:13" ht="8.4" customHeight="1" x14ac:dyDescent="0.15">
      <c r="K72" s="52"/>
      <c r="L72" s="52"/>
      <c r="M72" s="52"/>
    </row>
    <row r="73" spans="11:13" ht="8.4" customHeight="1" x14ac:dyDescent="0.15">
      <c r="K73" s="52"/>
      <c r="L73" s="52"/>
      <c r="M73" s="52"/>
    </row>
    <row r="74" spans="11:13" ht="8.4" customHeight="1" x14ac:dyDescent="0.15">
      <c r="K74" s="52"/>
      <c r="L74" s="52"/>
      <c r="M74" s="52"/>
    </row>
    <row r="75" spans="11:13" ht="8.4" customHeight="1" x14ac:dyDescent="0.15">
      <c r="K75" s="52"/>
      <c r="L75" s="52"/>
      <c r="M75" s="52"/>
    </row>
    <row r="76" spans="11:13" ht="8.4" customHeight="1" x14ac:dyDescent="0.15">
      <c r="K76" s="52"/>
      <c r="L76" s="52"/>
      <c r="M76" s="52"/>
    </row>
    <row r="77" spans="11:13" ht="8.4" customHeight="1" x14ac:dyDescent="0.15">
      <c r="K77" s="52"/>
      <c r="L77" s="52"/>
      <c r="M77" s="52"/>
    </row>
    <row r="78" spans="11:13" ht="8.4" customHeight="1" x14ac:dyDescent="0.15">
      <c r="K78" s="52"/>
      <c r="L78" s="52"/>
      <c r="M78" s="52"/>
    </row>
    <row r="79" spans="11:13" ht="8.4" customHeight="1" x14ac:dyDescent="0.15">
      <c r="K79" s="52"/>
      <c r="L79" s="52"/>
      <c r="M79" s="52"/>
    </row>
    <row r="80" spans="11:13" ht="8.4" customHeight="1" x14ac:dyDescent="0.15">
      <c r="K80" s="52"/>
      <c r="L80" s="52"/>
      <c r="M80" s="52"/>
    </row>
    <row r="81" spans="11:13" ht="8.4" customHeight="1" x14ac:dyDescent="0.15">
      <c r="K81" s="52"/>
      <c r="L81" s="52"/>
      <c r="M81" s="52"/>
    </row>
  </sheetData>
  <mergeCells count="9">
    <mergeCell ref="J48:J55"/>
    <mergeCell ref="B26:I26"/>
    <mergeCell ref="B2:I2"/>
    <mergeCell ref="B6:I24"/>
    <mergeCell ref="B27:I38"/>
    <mergeCell ref="B40:H40"/>
    <mergeCell ref="B41:I51"/>
    <mergeCell ref="B3:I3"/>
    <mergeCell ref="B5:I5"/>
  </mergeCells>
  <pageMargins left="0.78740157499999996" right="0.78740157499999996" top="0.984251969" bottom="0.984251969" header="0.4921259845" footer="0.4921259845"/>
  <pageSetup paperSize="9" scale="4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B2:M64"/>
  <sheetViews>
    <sheetView showGridLines="0" zoomScaleNormal="100" workbookViewId="0">
      <selection activeCell="B5" sqref="B5"/>
    </sheetView>
  </sheetViews>
  <sheetFormatPr baseColWidth="10" defaultRowHeight="12.6" x14ac:dyDescent="0.2"/>
  <cols>
    <col min="1" max="1" width="9.1796875" customWidth="1"/>
    <col min="2" max="2" width="15.81640625" customWidth="1"/>
    <col min="4" max="4" width="13" customWidth="1"/>
    <col min="6" max="6" width="11.26953125" customWidth="1"/>
    <col min="9" max="9" width="12.81640625" customWidth="1"/>
    <col min="11" max="11" width="12.1796875" bestFit="1" customWidth="1"/>
  </cols>
  <sheetData>
    <row r="2" spans="2:10" ht="19.8" x14ac:dyDescent="0.2">
      <c r="B2" s="169" t="s">
        <v>51</v>
      </c>
      <c r="C2" s="169"/>
      <c r="D2" s="169"/>
      <c r="E2" s="169"/>
      <c r="F2" s="169"/>
      <c r="G2" s="169"/>
      <c r="H2" s="169"/>
      <c r="I2" s="169"/>
    </row>
    <row r="3" spans="2:10" s="25" customFormat="1" ht="11.4" x14ac:dyDescent="0.2">
      <c r="B3" s="184"/>
      <c r="C3" s="185"/>
      <c r="D3" s="185"/>
      <c r="E3" s="185"/>
      <c r="F3" s="185"/>
      <c r="G3" s="185"/>
      <c r="H3" s="185"/>
      <c r="I3" s="185"/>
    </row>
    <row r="4" spans="2:10" s="25" customFormat="1" ht="11.4" x14ac:dyDescent="0.2">
      <c r="B4" s="26"/>
      <c r="C4" s="27" t="s">
        <v>45</v>
      </c>
      <c r="D4" s="37" t="s">
        <v>79</v>
      </c>
      <c r="E4" s="26"/>
      <c r="F4" s="26"/>
      <c r="G4" s="26"/>
      <c r="H4" s="26"/>
      <c r="I4" s="26"/>
    </row>
    <row r="5" spans="2:10" s="25" customFormat="1" ht="11.4" x14ac:dyDescent="0.2">
      <c r="B5" s="26"/>
      <c r="C5" s="27" t="s">
        <v>46</v>
      </c>
      <c r="D5" s="37" t="s">
        <v>81</v>
      </c>
      <c r="E5" s="26"/>
      <c r="F5" s="26"/>
      <c r="G5" s="26"/>
      <c r="H5" s="26"/>
      <c r="I5" s="26"/>
    </row>
    <row r="6" spans="2:10" s="25" customFormat="1" ht="11.4" x14ac:dyDescent="0.2">
      <c r="B6" s="26"/>
      <c r="C6" s="27" t="s">
        <v>82</v>
      </c>
      <c r="D6" s="37">
        <v>2019</v>
      </c>
      <c r="E6" s="26"/>
      <c r="F6" s="26"/>
      <c r="G6" s="26"/>
      <c r="H6" s="26"/>
      <c r="I6" s="26"/>
    </row>
    <row r="7" spans="2:10" x14ac:dyDescent="0.2">
      <c r="C7" s="23"/>
    </row>
    <row r="8" spans="2:10" ht="19.8" x14ac:dyDescent="0.3">
      <c r="B8" s="133" t="s">
        <v>52</v>
      </c>
      <c r="C8" s="134"/>
      <c r="D8" s="134"/>
      <c r="E8" s="134"/>
      <c r="F8" s="134"/>
      <c r="G8" s="134"/>
      <c r="H8" s="134"/>
      <c r="I8" s="135"/>
    </row>
    <row r="9" spans="2:10" x14ac:dyDescent="0.2">
      <c r="B9" s="115" t="s">
        <v>80</v>
      </c>
      <c r="C9" s="149"/>
      <c r="D9" s="149"/>
      <c r="E9" s="149"/>
      <c r="F9" s="149"/>
      <c r="G9" s="149"/>
      <c r="H9" s="149"/>
      <c r="I9" s="150"/>
    </row>
    <row r="10" spans="2:10" x14ac:dyDescent="0.2">
      <c r="B10" s="115"/>
      <c r="C10" s="149"/>
      <c r="D10" s="149"/>
      <c r="E10" s="149"/>
      <c r="F10" s="149"/>
      <c r="G10" s="149"/>
      <c r="H10" s="149"/>
      <c r="I10" s="150"/>
    </row>
    <row r="11" spans="2:10" x14ac:dyDescent="0.2">
      <c r="B11" s="115"/>
      <c r="C11" s="149"/>
      <c r="D11" s="149"/>
      <c r="E11" s="149"/>
      <c r="F11" s="149"/>
      <c r="G11" s="149"/>
      <c r="H11" s="149"/>
      <c r="I11" s="150"/>
    </row>
    <row r="12" spans="2:10" x14ac:dyDescent="0.2">
      <c r="B12" s="115"/>
      <c r="C12" s="149"/>
      <c r="D12" s="149"/>
      <c r="E12" s="149"/>
      <c r="F12" s="149"/>
      <c r="G12" s="149"/>
      <c r="H12" s="149"/>
      <c r="I12" s="150"/>
    </row>
    <row r="13" spans="2:10" x14ac:dyDescent="0.2">
      <c r="B13" s="115"/>
      <c r="C13" s="149"/>
      <c r="D13" s="149"/>
      <c r="E13" s="149"/>
      <c r="F13" s="149"/>
      <c r="G13" s="149"/>
      <c r="H13" s="149"/>
      <c r="I13" s="150"/>
      <c r="J13" s="44"/>
    </row>
    <row r="14" spans="2:10" x14ac:dyDescent="0.2">
      <c r="B14" s="115"/>
      <c r="C14" s="149"/>
      <c r="D14" s="149"/>
      <c r="E14" s="149"/>
      <c r="F14" s="149"/>
      <c r="G14" s="149"/>
      <c r="H14" s="149"/>
      <c r="I14" s="150"/>
    </row>
    <row r="15" spans="2:10" x14ac:dyDescent="0.2">
      <c r="B15" s="115"/>
      <c r="C15" s="149"/>
      <c r="D15" s="149"/>
      <c r="E15" s="149"/>
      <c r="F15" s="149"/>
      <c r="G15" s="149"/>
      <c r="H15" s="149"/>
      <c r="I15" s="150"/>
    </row>
    <row r="16" spans="2:10" x14ac:dyDescent="0.2">
      <c r="B16" s="115"/>
      <c r="C16" s="149"/>
      <c r="D16" s="149"/>
      <c r="E16" s="149"/>
      <c r="F16" s="149"/>
      <c r="G16" s="149"/>
      <c r="H16" s="149"/>
      <c r="I16" s="150"/>
    </row>
    <row r="17" spans="2:13" ht="13.2" thickBot="1" x14ac:dyDescent="0.25">
      <c r="B17" s="130"/>
      <c r="C17" s="131"/>
      <c r="D17" s="131"/>
      <c r="E17" s="131"/>
      <c r="F17" s="131"/>
      <c r="G17" s="131"/>
      <c r="H17" s="131"/>
      <c r="I17" s="132"/>
    </row>
    <row r="18" spans="2:13" ht="13.2" thickTop="1" x14ac:dyDescent="0.2"/>
    <row r="19" spans="2:13" ht="19.8" x14ac:dyDescent="0.3">
      <c r="B19" s="133" t="s">
        <v>53</v>
      </c>
      <c r="C19" s="134"/>
      <c r="D19" s="134"/>
      <c r="E19" s="134"/>
      <c r="F19" s="134"/>
      <c r="G19" s="134"/>
      <c r="H19" s="134"/>
      <c r="I19" s="135"/>
    </row>
    <row r="20" spans="2:13" ht="34.200000000000003" x14ac:dyDescent="0.2">
      <c r="B20" s="55" t="s">
        <v>54</v>
      </c>
      <c r="C20" s="56"/>
      <c r="D20" s="57"/>
      <c r="E20" s="58" t="s">
        <v>33</v>
      </c>
      <c r="F20" s="58" t="s">
        <v>55</v>
      </c>
      <c r="G20" s="56" t="s">
        <v>56</v>
      </c>
      <c r="H20" s="56" t="s">
        <v>38</v>
      </c>
      <c r="I20" s="59" t="s">
        <v>78</v>
      </c>
    </row>
    <row r="21" spans="2:13" x14ac:dyDescent="0.2">
      <c r="B21" s="186" t="s">
        <v>42</v>
      </c>
      <c r="C21" s="31" t="s">
        <v>32</v>
      </c>
      <c r="D21" s="32"/>
      <c r="E21" s="33">
        <v>436.04</v>
      </c>
      <c r="F21" s="34">
        <v>36589</v>
      </c>
      <c r="G21" s="41">
        <v>424.22</v>
      </c>
      <c r="H21" s="35">
        <f>+(E21-G21)/G21</f>
        <v>2.7862901324784292E-2</v>
      </c>
      <c r="I21" s="42">
        <f>+(F21*G21)-(F21*E21)</f>
        <v>-432481.98000000045</v>
      </c>
      <c r="J21" s="44"/>
    </row>
    <row r="22" spans="2:13" x14ac:dyDescent="0.2">
      <c r="B22" s="186"/>
      <c r="C22" s="31" t="s">
        <v>34</v>
      </c>
      <c r="D22" s="32"/>
      <c r="E22" s="33">
        <v>1118.0999999999999</v>
      </c>
      <c r="F22" s="34">
        <v>4823</v>
      </c>
      <c r="G22" s="41">
        <v>1029.92</v>
      </c>
      <c r="H22" s="35">
        <f t="shared" ref="H22:H28" si="0">+(E22-G22)/G22</f>
        <v>8.5618300450520268E-2</v>
      </c>
      <c r="I22" s="42">
        <f t="shared" ref="I22:I28" si="1">+(F22*G22)-(F22*E22)</f>
        <v>-425292.13999999966</v>
      </c>
      <c r="K22" s="53"/>
    </row>
    <row r="23" spans="2:13" x14ac:dyDescent="0.2">
      <c r="B23" s="186"/>
      <c r="C23" s="31" t="s">
        <v>35</v>
      </c>
      <c r="D23" s="32"/>
      <c r="E23" s="33">
        <v>940.8</v>
      </c>
      <c r="F23" s="34">
        <v>9508</v>
      </c>
      <c r="G23" s="41">
        <v>856.8</v>
      </c>
      <c r="H23" s="35">
        <f t="shared" si="0"/>
        <v>9.8039215686274508E-2</v>
      </c>
      <c r="I23" s="42">
        <f t="shared" si="1"/>
        <v>-798672.00000000093</v>
      </c>
      <c r="K23" s="53"/>
    </row>
    <row r="24" spans="2:13" x14ac:dyDescent="0.2">
      <c r="B24" s="186"/>
      <c r="C24" s="31" t="s">
        <v>36</v>
      </c>
      <c r="D24" s="32"/>
      <c r="E24" s="33">
        <v>791.23</v>
      </c>
      <c r="F24" s="34">
        <v>5960</v>
      </c>
      <c r="G24" s="41">
        <v>674.31</v>
      </c>
      <c r="H24" s="35">
        <f t="shared" si="0"/>
        <v>0.17339206003173627</v>
      </c>
      <c r="I24" s="42">
        <f t="shared" si="1"/>
        <v>-696843.20000000019</v>
      </c>
      <c r="K24" s="53"/>
    </row>
    <row r="25" spans="2:13" x14ac:dyDescent="0.2">
      <c r="B25" s="186"/>
      <c r="C25" s="31" t="s">
        <v>37</v>
      </c>
      <c r="D25" s="32"/>
      <c r="E25" s="33">
        <v>1467.99</v>
      </c>
      <c r="F25" s="34">
        <v>2290</v>
      </c>
      <c r="G25" s="41">
        <v>950.87</v>
      </c>
      <c r="H25" s="35">
        <f t="shared" si="0"/>
        <v>0.54383880025660714</v>
      </c>
      <c r="I25" s="42">
        <f t="shared" si="1"/>
        <v>-1184204.8000000003</v>
      </c>
      <c r="K25" s="53"/>
    </row>
    <row r="26" spans="2:13" x14ac:dyDescent="0.2">
      <c r="B26" s="60" t="s">
        <v>44</v>
      </c>
      <c r="C26" s="31" t="s">
        <v>41</v>
      </c>
      <c r="D26" s="32"/>
      <c r="E26" s="39">
        <v>4.62</v>
      </c>
      <c r="F26" s="34">
        <v>983425</v>
      </c>
      <c r="G26" s="40">
        <v>3.06</v>
      </c>
      <c r="H26" s="35">
        <f t="shared" si="0"/>
        <v>0.50980392156862742</v>
      </c>
      <c r="I26" s="42">
        <f t="shared" si="1"/>
        <v>-1534143</v>
      </c>
      <c r="K26" s="53"/>
    </row>
    <row r="27" spans="2:13" x14ac:dyDescent="0.2">
      <c r="B27" s="187" t="s">
        <v>43</v>
      </c>
      <c r="C27" s="31" t="s">
        <v>39</v>
      </c>
      <c r="D27" s="32"/>
      <c r="E27" s="33">
        <v>19.72</v>
      </c>
      <c r="F27" s="34">
        <v>59676</v>
      </c>
      <c r="G27" s="41">
        <v>4.99</v>
      </c>
      <c r="H27" s="35">
        <f t="shared" si="0"/>
        <v>2.95190380761523</v>
      </c>
      <c r="I27" s="42">
        <f t="shared" si="1"/>
        <v>-879027.48</v>
      </c>
      <c r="K27" s="53"/>
    </row>
    <row r="28" spans="2:13" x14ac:dyDescent="0.2">
      <c r="B28" s="188"/>
      <c r="C28" s="31" t="s">
        <v>40</v>
      </c>
      <c r="D28" s="32"/>
      <c r="E28" s="38">
        <v>8.66</v>
      </c>
      <c r="F28" s="34">
        <v>21655</v>
      </c>
      <c r="G28" s="40">
        <v>4.21</v>
      </c>
      <c r="H28" s="35">
        <f t="shared" si="0"/>
        <v>1.0570071258907363</v>
      </c>
      <c r="I28" s="42">
        <f t="shared" si="1"/>
        <v>-96364.750000000015</v>
      </c>
      <c r="K28" s="54"/>
      <c r="L28" s="54"/>
      <c r="M28" s="54"/>
    </row>
    <row r="29" spans="2:13" ht="13.2" thickBot="1" x14ac:dyDescent="0.25">
      <c r="B29" s="28"/>
      <c r="C29" s="29"/>
      <c r="D29" s="29"/>
      <c r="E29" s="29"/>
      <c r="F29" s="29"/>
      <c r="G29" s="29"/>
      <c r="H29" s="29"/>
      <c r="I29" s="30"/>
    </row>
    <row r="30" spans="2:13" ht="13.2" thickTop="1" x14ac:dyDescent="0.2"/>
    <row r="31" spans="2:13" ht="19.8" x14ac:dyDescent="0.3">
      <c r="B31" s="133" t="s">
        <v>31</v>
      </c>
      <c r="C31" s="134"/>
      <c r="D31" s="134"/>
      <c r="E31" s="134"/>
      <c r="F31" s="134"/>
      <c r="G31" s="134"/>
      <c r="H31" s="134"/>
      <c r="I31" s="135"/>
    </row>
    <row r="32" spans="2:13" ht="12.6" customHeight="1" x14ac:dyDescent="0.2">
      <c r="B32" s="115" t="s">
        <v>73</v>
      </c>
      <c r="C32" s="149"/>
      <c r="D32" s="149"/>
      <c r="E32" s="149"/>
      <c r="F32" s="149"/>
      <c r="G32" s="149"/>
      <c r="H32" s="149"/>
      <c r="I32" s="150"/>
      <c r="K32" s="61"/>
    </row>
    <row r="33" spans="2:11" x14ac:dyDescent="0.2">
      <c r="B33" s="115"/>
      <c r="C33" s="149"/>
      <c r="D33" s="149"/>
      <c r="E33" s="149"/>
      <c r="F33" s="149"/>
      <c r="G33" s="149"/>
      <c r="H33" s="149"/>
      <c r="I33" s="150"/>
      <c r="J33" s="45"/>
      <c r="K33" s="61"/>
    </row>
    <row r="34" spans="2:11" x14ac:dyDescent="0.2">
      <c r="B34" s="115"/>
      <c r="C34" s="149"/>
      <c r="D34" s="149"/>
      <c r="E34" s="149"/>
      <c r="F34" s="149"/>
      <c r="G34" s="149"/>
      <c r="H34" s="149"/>
      <c r="I34" s="150"/>
      <c r="J34" s="45"/>
      <c r="K34" s="61"/>
    </row>
    <row r="35" spans="2:11" x14ac:dyDescent="0.2">
      <c r="B35" s="115"/>
      <c r="C35" s="149"/>
      <c r="D35" s="149"/>
      <c r="E35" s="149"/>
      <c r="F35" s="149"/>
      <c r="G35" s="149"/>
      <c r="H35" s="149"/>
      <c r="I35" s="150"/>
      <c r="J35" s="45"/>
      <c r="K35" s="61"/>
    </row>
    <row r="36" spans="2:11" x14ac:dyDescent="0.2">
      <c r="B36" s="115"/>
      <c r="C36" s="149"/>
      <c r="D36" s="149"/>
      <c r="E36" s="149"/>
      <c r="F36" s="149"/>
      <c r="G36" s="149"/>
      <c r="H36" s="149"/>
      <c r="I36" s="150"/>
      <c r="J36" s="45"/>
      <c r="K36" s="61"/>
    </row>
    <row r="37" spans="2:11" x14ac:dyDescent="0.2">
      <c r="B37" s="115"/>
      <c r="C37" s="149"/>
      <c r="D37" s="149"/>
      <c r="E37" s="149"/>
      <c r="F37" s="149"/>
      <c r="G37" s="149"/>
      <c r="H37" s="149"/>
      <c r="I37" s="150"/>
      <c r="J37" s="45"/>
      <c r="K37" s="61"/>
    </row>
    <row r="38" spans="2:11" x14ac:dyDescent="0.2">
      <c r="B38" s="115"/>
      <c r="C38" s="149"/>
      <c r="D38" s="149"/>
      <c r="E38" s="149"/>
      <c r="F38" s="149"/>
      <c r="G38" s="149"/>
      <c r="H38" s="149"/>
      <c r="I38" s="150"/>
      <c r="J38" s="45"/>
      <c r="K38" s="61"/>
    </row>
    <row r="39" spans="2:11" x14ac:dyDescent="0.2">
      <c r="B39" s="115"/>
      <c r="C39" s="149"/>
      <c r="D39" s="149"/>
      <c r="E39" s="149"/>
      <c r="F39" s="149"/>
      <c r="G39" s="149"/>
      <c r="H39" s="149"/>
      <c r="I39" s="150"/>
      <c r="J39" s="45"/>
      <c r="K39" s="61"/>
    </row>
    <row r="40" spans="2:11" x14ac:dyDescent="0.2">
      <c r="B40" s="115"/>
      <c r="C40" s="149"/>
      <c r="D40" s="149"/>
      <c r="E40" s="149"/>
      <c r="F40" s="149"/>
      <c r="G40" s="149"/>
      <c r="H40" s="149"/>
      <c r="I40" s="150"/>
      <c r="J40" s="45"/>
      <c r="K40" s="61"/>
    </row>
    <row r="41" spans="2:11" x14ac:dyDescent="0.2">
      <c r="B41" s="115"/>
      <c r="C41" s="149"/>
      <c r="D41" s="149"/>
      <c r="E41" s="149"/>
      <c r="F41" s="149"/>
      <c r="G41" s="149"/>
      <c r="H41" s="149"/>
      <c r="I41" s="150"/>
      <c r="J41" s="45"/>
      <c r="K41" s="61"/>
    </row>
    <row r="42" spans="2:11" x14ac:dyDescent="0.2">
      <c r="B42" s="115"/>
      <c r="C42" s="149"/>
      <c r="D42" s="149"/>
      <c r="E42" s="149"/>
      <c r="F42" s="149"/>
      <c r="G42" s="149"/>
      <c r="H42" s="149"/>
      <c r="I42" s="150"/>
      <c r="J42" s="45"/>
      <c r="K42" s="61"/>
    </row>
    <row r="43" spans="2:11" x14ac:dyDescent="0.2">
      <c r="B43" s="115"/>
      <c r="C43" s="149"/>
      <c r="D43" s="149"/>
      <c r="E43" s="149"/>
      <c r="F43" s="149"/>
      <c r="G43" s="149"/>
      <c r="H43" s="149"/>
      <c r="I43" s="150"/>
      <c r="J43" s="45"/>
      <c r="K43" s="61"/>
    </row>
    <row r="44" spans="2:11" x14ac:dyDescent="0.2">
      <c r="B44" s="115"/>
      <c r="C44" s="149"/>
      <c r="D44" s="149"/>
      <c r="E44" s="149"/>
      <c r="F44" s="149"/>
      <c r="G44" s="149"/>
      <c r="H44" s="149"/>
      <c r="I44" s="150"/>
      <c r="J44" s="45"/>
      <c r="K44" s="61"/>
    </row>
    <row r="45" spans="2:11" x14ac:dyDescent="0.2">
      <c r="B45" s="115"/>
      <c r="C45" s="149"/>
      <c r="D45" s="149"/>
      <c r="E45" s="149"/>
      <c r="F45" s="149"/>
      <c r="G45" s="149"/>
      <c r="H45" s="149"/>
      <c r="I45" s="150"/>
      <c r="J45" s="45"/>
      <c r="K45" s="61"/>
    </row>
    <row r="46" spans="2:11" ht="13.2" thickBot="1" x14ac:dyDescent="0.25">
      <c r="B46" s="130"/>
      <c r="C46" s="131"/>
      <c r="D46" s="131"/>
      <c r="E46" s="131"/>
      <c r="F46" s="131"/>
      <c r="G46" s="131"/>
      <c r="H46" s="131"/>
      <c r="I46" s="132"/>
      <c r="J46" s="45"/>
      <c r="K46" s="61"/>
    </row>
    <row r="47" spans="2:11" ht="13.2" thickTop="1" x14ac:dyDescent="0.2"/>
    <row r="48" spans="2:11" ht="19.8" x14ac:dyDescent="0.3">
      <c r="B48" s="133" t="s">
        <v>30</v>
      </c>
      <c r="C48" s="134"/>
      <c r="D48" s="134"/>
      <c r="E48" s="134"/>
      <c r="F48" s="134"/>
      <c r="G48" s="134"/>
      <c r="H48" s="134"/>
      <c r="I48" s="135"/>
    </row>
    <row r="49" spans="2:10" x14ac:dyDescent="0.2">
      <c r="B49" s="115" t="s">
        <v>234</v>
      </c>
      <c r="C49" s="149"/>
      <c r="D49" s="149"/>
      <c r="E49" s="149"/>
      <c r="F49" s="149"/>
      <c r="G49" s="149"/>
      <c r="H49" s="149"/>
      <c r="I49" s="150"/>
    </row>
    <row r="50" spans="2:10" x14ac:dyDescent="0.2">
      <c r="B50" s="115"/>
      <c r="C50" s="149"/>
      <c r="D50" s="149"/>
      <c r="E50" s="149"/>
      <c r="F50" s="149"/>
      <c r="G50" s="149"/>
      <c r="H50" s="149"/>
      <c r="I50" s="150"/>
    </row>
    <row r="51" spans="2:10" x14ac:dyDescent="0.2">
      <c r="B51" s="115"/>
      <c r="C51" s="149"/>
      <c r="D51" s="149"/>
      <c r="E51" s="149"/>
      <c r="F51" s="149"/>
      <c r="G51" s="149"/>
      <c r="H51" s="149"/>
      <c r="I51" s="150"/>
    </row>
    <row r="52" spans="2:10" x14ac:dyDescent="0.2">
      <c r="B52" s="115"/>
      <c r="C52" s="149"/>
      <c r="D52" s="149"/>
      <c r="E52" s="149"/>
      <c r="F52" s="149"/>
      <c r="G52" s="149"/>
      <c r="H52" s="149"/>
      <c r="I52" s="150"/>
      <c r="J52" s="44"/>
    </row>
    <row r="53" spans="2:10" x14ac:dyDescent="0.2">
      <c r="B53" s="115"/>
      <c r="C53" s="149"/>
      <c r="D53" s="149"/>
      <c r="E53" s="149"/>
      <c r="F53" s="149"/>
      <c r="G53" s="149"/>
      <c r="H53" s="149"/>
      <c r="I53" s="150"/>
    </row>
    <row r="54" spans="2:10" x14ac:dyDescent="0.2">
      <c r="B54" s="115"/>
      <c r="C54" s="149"/>
      <c r="D54" s="149"/>
      <c r="E54" s="149"/>
      <c r="F54" s="149"/>
      <c r="G54" s="149"/>
      <c r="H54" s="149"/>
      <c r="I54" s="150"/>
    </row>
    <row r="55" spans="2:10" x14ac:dyDescent="0.2">
      <c r="B55" s="115"/>
      <c r="C55" s="149"/>
      <c r="D55" s="149"/>
      <c r="E55" s="149"/>
      <c r="F55" s="149"/>
      <c r="G55" s="149"/>
      <c r="H55" s="149"/>
      <c r="I55" s="150"/>
    </row>
    <row r="56" spans="2:10" ht="13.2" thickBot="1" x14ac:dyDescent="0.25">
      <c r="B56" s="130"/>
      <c r="C56" s="131"/>
      <c r="D56" s="131"/>
      <c r="E56" s="131"/>
      <c r="F56" s="131"/>
      <c r="G56" s="131"/>
      <c r="H56" s="131"/>
      <c r="I56" s="132"/>
    </row>
    <row r="57" spans="2:10" ht="13.2" thickTop="1" x14ac:dyDescent="0.2"/>
    <row r="58" spans="2:10" ht="19.8" x14ac:dyDescent="0.3">
      <c r="B58" s="133" t="s">
        <v>57</v>
      </c>
      <c r="C58" s="134"/>
      <c r="D58" s="134"/>
      <c r="E58" s="134"/>
      <c r="F58" s="134"/>
      <c r="G58" s="134"/>
      <c r="H58" s="134"/>
      <c r="I58" s="135"/>
    </row>
    <row r="59" spans="2:10" x14ac:dyDescent="0.2">
      <c r="B59" s="62" t="s">
        <v>60</v>
      </c>
      <c r="C59" s="63" t="s">
        <v>67</v>
      </c>
      <c r="D59" s="64"/>
      <c r="E59" s="64"/>
      <c r="F59" s="63" t="s">
        <v>61</v>
      </c>
      <c r="G59" s="63" t="s">
        <v>68</v>
      </c>
      <c r="H59" s="64"/>
      <c r="I59" s="65"/>
    </row>
    <row r="60" spans="2:10" x14ac:dyDescent="0.2">
      <c r="B60" s="66" t="s">
        <v>58</v>
      </c>
      <c r="C60" s="67" t="s">
        <v>65</v>
      </c>
      <c r="D60" s="5"/>
      <c r="E60" s="5"/>
      <c r="F60" s="67" t="s">
        <v>62</v>
      </c>
      <c r="G60" s="67" t="s">
        <v>69</v>
      </c>
      <c r="H60" s="5"/>
      <c r="I60" s="8"/>
    </row>
    <row r="61" spans="2:10" x14ac:dyDescent="0.2">
      <c r="B61" s="66" t="s">
        <v>59</v>
      </c>
      <c r="C61" s="67" t="s">
        <v>66</v>
      </c>
      <c r="D61" s="5"/>
      <c r="E61" s="5"/>
      <c r="F61" s="67" t="s">
        <v>64</v>
      </c>
      <c r="G61" s="67" t="s">
        <v>72</v>
      </c>
      <c r="H61" s="5"/>
      <c r="I61" s="8"/>
    </row>
    <row r="62" spans="2:10" x14ac:dyDescent="0.2">
      <c r="B62" s="66" t="s">
        <v>43</v>
      </c>
      <c r="C62" s="67" t="s">
        <v>70</v>
      </c>
      <c r="D62" s="5"/>
      <c r="E62" s="5"/>
      <c r="F62" s="67" t="s">
        <v>63</v>
      </c>
      <c r="G62" s="67" t="s">
        <v>71</v>
      </c>
      <c r="H62" s="5"/>
      <c r="I62" s="8"/>
    </row>
    <row r="63" spans="2:10" ht="13.2" thickBot="1" x14ac:dyDescent="0.25">
      <c r="B63" s="14"/>
      <c r="C63" s="68"/>
      <c r="D63" s="68"/>
      <c r="E63" s="68"/>
      <c r="F63" s="68"/>
      <c r="G63" s="68"/>
      <c r="H63" s="68"/>
      <c r="I63" s="69"/>
    </row>
    <row r="64" spans="2:10" ht="13.2" thickTop="1" x14ac:dyDescent="0.2"/>
  </sheetData>
  <sortState ref="B59:C66">
    <sortCondition ref="B59:B66"/>
  </sortState>
  <mergeCells count="12">
    <mergeCell ref="B31:I31"/>
    <mergeCell ref="B48:I48"/>
    <mergeCell ref="B58:I58"/>
    <mergeCell ref="B49:I56"/>
    <mergeCell ref="B2:I2"/>
    <mergeCell ref="B3:I3"/>
    <mergeCell ref="B9:I17"/>
    <mergeCell ref="B32:I46"/>
    <mergeCell ref="B21:B25"/>
    <mergeCell ref="B27:B28"/>
    <mergeCell ref="B19:I19"/>
    <mergeCell ref="B8:I8"/>
  </mergeCells>
  <conditionalFormatting sqref="I21:I28">
    <cfRule type="colorScale" priority="2">
      <colorScale>
        <cfvo type="min"/>
        <cfvo type="max"/>
        <color rgb="FFF8696B"/>
        <color rgb="FFFCFCFF"/>
      </colorScale>
    </cfRule>
  </conditionalFormatting>
  <printOptions horizontalCentered="1" verticalCentered="1"/>
  <pageMargins left="0.23622047244094491" right="0.23622047244094491" top="0.74803149606299213" bottom="0.74803149606299213" header="0.31496062992125984" footer="0.31496062992125984"/>
  <pageSetup paperSize="9" scale="58"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Fiche de contenu détaillée</vt:lpstr>
      <vt:lpstr>Tableau de bord</vt:lpstr>
      <vt:lpstr>Etapes pour l'analyse</vt:lpstr>
      <vt:lpstr>Exemple restitution</vt:lpstr>
      <vt:lpstr>'Etapes pour l''analyse'!Zone_d_impression</vt:lpstr>
      <vt:lpstr>'Exemple restitution'!Zone_d_impression</vt:lpstr>
      <vt:lpstr>'Fiche de contenu détaillée'!Zone_d_impression</vt:lpstr>
      <vt:lpstr>'Tableau de bord'!Zone_d_impression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L'Hostis</dc:creator>
  <cp:lastModifiedBy>Agnès TEUTSCH</cp:lastModifiedBy>
  <cp:lastPrinted>2021-08-27T08:43:55Z</cp:lastPrinted>
  <dcterms:created xsi:type="dcterms:W3CDTF">2021-01-08T10:31:51Z</dcterms:created>
  <dcterms:modified xsi:type="dcterms:W3CDTF">2021-08-27T08:44:13Z</dcterms:modified>
</cp:coreProperties>
</file>