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P:\ENC\13 - ENC TOUS CHAMPS CONFONDUS\31-AO utilisation données\15_ Relecture interne ATIH par les CdG\"/>
    </mc:Choice>
  </mc:AlternateContent>
  <xr:revisionPtr revIDLastSave="0" documentId="13_ncr:1_{41B17AC1-58BC-4E2E-87D7-D904611AF76E}" xr6:coauthVersionLast="36" xr6:coauthVersionMax="36" xr10:uidLastSave="{00000000-0000-0000-0000-000000000000}"/>
  <bookViews>
    <workbookView xWindow="0" yWindow="0" windowWidth="19200" windowHeight="6636" xr2:uid="{541B49A8-4A74-4858-B677-540D8C2FC0D4}"/>
  </bookViews>
  <sheets>
    <sheet name="Fiche de contenu détaillée" sheetId="1" r:id="rId1"/>
    <sheet name="Maquette effet prix volume" sheetId="2" r:id="rId2"/>
  </sheets>
  <definedNames>
    <definedName name="_xlnm.Print_Area" localSheetId="0">'Fiche de contenu détaillée'!$B$1:$K$89</definedName>
    <definedName name="_xlnm.Print_Area" localSheetId="1">'Maquette effet prix volume'!$A$1:$J$17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2" l="1"/>
  <c r="D7" i="2"/>
  <c r="H6" i="2"/>
  <c r="H10" i="2" s="1"/>
  <c r="H5" i="2"/>
  <c r="J5" i="2" l="1"/>
  <c r="C12" i="2" s="1"/>
  <c r="H7" i="2"/>
  <c r="J6" i="2"/>
  <c r="C13" i="2" s="1"/>
  <c r="J7" i="2" l="1"/>
  <c r="H9" i="2"/>
  <c r="C14" i="2"/>
  <c r="H11" i="2" l="1"/>
  <c r="J9" i="2" s="1"/>
  <c r="C15" i="2"/>
  <c r="J10" i="2" l="1"/>
  <c r="C16" i="2" s="1"/>
</calcChain>
</file>

<file path=xl/sharedStrings.xml><?xml version="1.0" encoding="utf-8"?>
<sst xmlns="http://schemas.openxmlformats.org/spreadsheetml/2006/main" count="68" uniqueCount="56">
  <si>
    <t>1) Pourquoi utiliser ce contenu ?</t>
  </si>
  <si>
    <t>2) Les objectifs de ce contenu</t>
  </si>
  <si>
    <t>3) Les données</t>
  </si>
  <si>
    <t>4) Les étapes</t>
  </si>
  <si>
    <t>5) Les points de vigilance</t>
  </si>
  <si>
    <t>6) Annexes : pour aller plus loin</t>
  </si>
  <si>
    <t>EFFET PRIX - EFFET VOLUME</t>
  </si>
  <si>
    <t>Ecart</t>
  </si>
  <si>
    <t>(a)</t>
  </si>
  <si>
    <t>(d)</t>
  </si>
  <si>
    <t>(g)=(d)-a)</t>
  </si>
  <si>
    <t>(b)</t>
  </si>
  <si>
    <t>(e)</t>
  </si>
  <si>
    <t>(h)=(e)-(b)</t>
  </si>
  <si>
    <t>(c) = 
(a) / (b)</t>
  </si>
  <si>
    <t>(f) = 
(d) / (e)</t>
  </si>
  <si>
    <t>(i)=(f)-(c)</t>
  </si>
  <si>
    <t>Effet "prix"</t>
  </si>
  <si>
    <t>(b) x (i)</t>
  </si>
  <si>
    <t>Effet "volume"</t>
  </si>
  <si>
    <t>(h) x (f)</t>
  </si>
  <si>
    <t>'Saisir le nom de l'UO analysée'</t>
  </si>
  <si>
    <t>Nombre d'unités d'œuvre</t>
  </si>
  <si>
    <t>Coût moyen de l'unité d'œuvre</t>
  </si>
  <si>
    <t>Total des dépenses de la section</t>
  </si>
  <si>
    <t>Pour cacher / voir les formules, cliquez sur "Grouper" / "Dégrouper"</t>
  </si>
  <si>
    <r>
      <t xml:space="preserve">- </t>
    </r>
    <r>
      <rPr>
        <b/>
        <sz val="9"/>
        <color theme="1"/>
        <rFont val="Verdana"/>
        <family val="2"/>
      </rPr>
      <t>Expliquer</t>
    </r>
    <r>
      <rPr>
        <sz val="9"/>
        <color theme="1"/>
        <rFont val="Verdana"/>
        <family val="2"/>
      </rPr>
      <t xml:space="preserve"> en termes simples et compréhensibles le 'fonctionnement' de cette technique
- Identifier les </t>
    </r>
    <r>
      <rPr>
        <b/>
        <sz val="9"/>
        <color theme="1"/>
        <rFont val="Verdana"/>
        <family val="2"/>
      </rPr>
      <t>adaptations</t>
    </r>
    <r>
      <rPr>
        <sz val="9"/>
        <color theme="1"/>
        <rFont val="Verdana"/>
        <family val="2"/>
      </rPr>
      <t xml:space="preserve"> à apporter dans le domaine des coûts hospitaliers
- Illustrer ses possibles </t>
    </r>
    <r>
      <rPr>
        <b/>
        <sz val="9"/>
        <color theme="1"/>
        <rFont val="Verdana"/>
        <family val="2"/>
      </rPr>
      <t>utilisations</t>
    </r>
    <r>
      <rPr>
        <sz val="9"/>
        <color theme="1"/>
        <rFont val="Verdana"/>
        <family val="2"/>
      </rPr>
      <t xml:space="preserve"> en milieu hospitalier avec le </t>
    </r>
    <r>
      <rPr>
        <b/>
        <sz val="9"/>
        <color theme="1"/>
        <rFont val="Verdana"/>
        <family val="2"/>
      </rPr>
      <t>RTC</t>
    </r>
    <r>
      <rPr>
        <sz val="9"/>
        <color theme="1"/>
        <rFont val="Verdana"/>
        <family val="2"/>
      </rPr>
      <t xml:space="preserve">
- Mettre à disposition une</t>
    </r>
    <r>
      <rPr>
        <b/>
        <sz val="9"/>
        <color theme="1"/>
        <rFont val="Verdana"/>
        <family val="2"/>
      </rPr>
      <t xml:space="preserve"> maquette "prête-à-l'emploi</t>
    </r>
    <r>
      <rPr>
        <sz val="9"/>
        <color theme="1"/>
        <rFont val="Verdana"/>
        <family val="2"/>
      </rPr>
      <t>"</t>
    </r>
  </si>
  <si>
    <t>Index, mots-clés et repères</t>
  </si>
  <si>
    <t>MCO</t>
  </si>
  <si>
    <t>SSR</t>
  </si>
  <si>
    <t>Psychiatrie</t>
  </si>
  <si>
    <t>HAD</t>
  </si>
  <si>
    <t>p</t>
  </si>
  <si>
    <t>0,5 j</t>
  </si>
  <si>
    <t>1 j</t>
  </si>
  <si>
    <t>&gt; 1 j</t>
  </si>
  <si>
    <t xml:space="preserve">1h </t>
  </si>
  <si>
    <t>Débutant</t>
  </si>
  <si>
    <t>Confirmé</t>
  </si>
  <si>
    <t xml:space="preserve">Mots-clés : </t>
  </si>
  <si>
    <t>Ce contenu est utilisable en :</t>
  </si>
  <si>
    <t>Temps estimé de mise en pratique :</t>
  </si>
  <si>
    <t>Convient au niveau :</t>
  </si>
  <si>
    <t>x</t>
  </si>
  <si>
    <t>RTC ; effet prix ; effet volume ; coûts ; VALID-RTC ; UO ; écart ; commentaire ; optimisation ; maquette</t>
  </si>
  <si>
    <r>
      <t>L'exemple suivant est réalisé sur l'unité d'œuvre "</t>
    </r>
    <r>
      <rPr>
        <b/>
        <sz val="9"/>
        <color theme="1"/>
        <rFont val="Verdana"/>
        <family val="2"/>
      </rPr>
      <t>Coût du repas</t>
    </r>
    <r>
      <rPr>
        <sz val="9"/>
        <color theme="1"/>
        <rFont val="Verdana"/>
        <family val="2"/>
      </rPr>
      <t xml:space="preserve">".
</t>
    </r>
    <r>
      <rPr>
        <b/>
        <sz val="9"/>
        <color theme="1"/>
        <rFont val="Verdana"/>
        <family val="2"/>
      </rPr>
      <t xml:space="preserve">
1ère étape</t>
    </r>
    <r>
      <rPr>
        <sz val="9"/>
        <color theme="1"/>
        <rFont val="Verdana"/>
        <family val="2"/>
      </rPr>
      <t xml:space="preserve"> : utiliser la </t>
    </r>
    <r>
      <rPr>
        <b/>
        <sz val="9"/>
        <color theme="1"/>
        <rFont val="Verdana"/>
        <family val="2"/>
      </rPr>
      <t>maquette</t>
    </r>
    <r>
      <rPr>
        <sz val="9"/>
        <color theme="1"/>
        <rFont val="Verdana"/>
        <family val="2"/>
      </rPr>
      <t xml:space="preserve"> prête-à-l'emploi dans l'onglet 
Saisir le titre de l'UO analysée (dans la cellule C3) et modifier les années (dans les cellules C5 et E5)
Seuls 4 chiffres sont à saisir (nombre de repas N et N-1, total des dépenses de restauration N et N-1)
</t>
    </r>
    <r>
      <rPr>
        <b/>
        <sz val="9"/>
        <color theme="1"/>
        <rFont val="Verdana"/>
        <family val="2"/>
      </rPr>
      <t xml:space="preserve">2ème étape </t>
    </r>
    <r>
      <rPr>
        <sz val="9"/>
        <color theme="1"/>
        <rFont val="Verdana"/>
        <family val="2"/>
      </rPr>
      <t xml:space="preserve">: repérer et saisir les </t>
    </r>
    <r>
      <rPr>
        <b/>
        <sz val="9"/>
        <color theme="1"/>
        <rFont val="Verdana"/>
        <family val="2"/>
      </rPr>
      <t>données</t>
    </r>
    <r>
      <rPr>
        <sz val="9"/>
        <color theme="1"/>
        <rFont val="Verdana"/>
        <family val="2"/>
      </rPr>
      <t xml:space="preserve">
Les 4 chiffres se trouvent dans l'onglet "</t>
    </r>
    <r>
      <rPr>
        <i/>
        <sz val="9"/>
        <color theme="1"/>
        <rFont val="Verdana"/>
        <family val="2"/>
      </rPr>
      <t>5-Coût UO des SA auxiliaires</t>
    </r>
    <r>
      <rPr>
        <sz val="9"/>
        <color theme="1"/>
        <rFont val="Verdana"/>
        <family val="2"/>
      </rPr>
      <t xml:space="preserve">", ligne 24.
Les montants à utiliser se trouvent dans les cellules G24 (nombre de repas N-1), H24 (dépenses de restauration N-1), M24 (nombre de repas N), N24 (dépenses de restauration N).
</t>
    </r>
    <r>
      <rPr>
        <b/>
        <sz val="9"/>
        <color theme="1"/>
        <rFont val="Verdana"/>
        <family val="2"/>
      </rPr>
      <t xml:space="preserve">3ème étape </t>
    </r>
    <r>
      <rPr>
        <sz val="9"/>
        <color theme="1"/>
        <rFont val="Verdana"/>
        <family val="2"/>
      </rPr>
      <t xml:space="preserve">: </t>
    </r>
    <r>
      <rPr>
        <b/>
        <sz val="9"/>
        <color theme="1"/>
        <rFont val="Verdana"/>
        <family val="2"/>
      </rPr>
      <t>contrôler</t>
    </r>
    <r>
      <rPr>
        <sz val="9"/>
        <color theme="1"/>
        <rFont val="Verdana"/>
        <family val="2"/>
      </rPr>
      <t xml:space="preserve"> les coûts moyens
A partir des chiffres précédents, une division est faite dans la maquette pour aboutir au coût moyen par repas. 
Ces coûts sont à contrôler : ils doivent être égaux aux coûts des cellules I24 et O24 du tableau de contrôle VALID-RTC
</t>
    </r>
    <r>
      <rPr>
        <b/>
        <sz val="9"/>
        <color theme="1"/>
        <rFont val="Verdana"/>
        <family val="2"/>
      </rPr>
      <t xml:space="preserve">
4ème étape</t>
    </r>
    <r>
      <rPr>
        <sz val="9"/>
        <color theme="1"/>
        <rFont val="Verdana"/>
        <family val="2"/>
      </rPr>
      <t xml:space="preserve"> : découvrir et </t>
    </r>
    <r>
      <rPr>
        <b/>
        <sz val="9"/>
        <color theme="1"/>
        <rFont val="Verdana"/>
        <family val="2"/>
      </rPr>
      <t>analyser</t>
    </r>
    <r>
      <rPr>
        <sz val="9"/>
        <color theme="1"/>
        <rFont val="Verdana"/>
        <family val="2"/>
      </rPr>
      <t xml:space="preserve">
La maquette calcule les effets prix et les effets volumes. 
Les commentaires et pourcentages sont réalisés automatiquement.</t>
    </r>
  </si>
  <si>
    <r>
      <t xml:space="preserve">La méthode dite « Effet prix – effet volume » fait partie des classiques des techniques de contrôle de gestion.
Son objet est d’apporter des précisions et des mesures lors de la mise en évidence d’écarts. 
Elle est applicable sur des indicateurs hospitaliers d'activité, de dépenses ou de coûts, pour évaluer la part imputable aux variations des volumes (nombre d'UO, de journées SAC) par rapport aux variations de charges intervenues entre N et N-1.
Cette méthode peut également être utilisée pour analyser des variations de ressources ; l’effet prix correspondrait à l’évolution du tarif et l’effet volume au nombre de séjours.
La mise en évidence d’écarts </t>
    </r>
    <r>
      <rPr>
        <i/>
        <sz val="9"/>
        <color theme="1"/>
        <rFont val="Verdana"/>
        <family val="2"/>
      </rPr>
      <t>(réel N vs. réel N-1, réel établissement vs. réel moyenne nationale ou d’un échantillon…)</t>
    </r>
    <r>
      <rPr>
        <sz val="9"/>
        <color theme="1"/>
        <rFont val="Verdana"/>
        <family val="2"/>
      </rPr>
      <t xml:space="preserve"> permet d’identifier des différences par rapport à des normes ou des objectifs, pour repérer les </t>
    </r>
    <r>
      <rPr>
        <b/>
        <sz val="9"/>
        <color theme="1"/>
        <rFont val="Verdana"/>
        <family val="2"/>
      </rPr>
      <t xml:space="preserve">axes d’amélioration </t>
    </r>
    <r>
      <rPr>
        <sz val="9"/>
        <color theme="1"/>
        <rFont val="Verdana"/>
        <family val="2"/>
      </rPr>
      <t xml:space="preserve">ou de réajustement. </t>
    </r>
  </si>
  <si>
    <t>Pour analyser des variations sur un niveau plus global (exemple : charges d'un pôle de plusieurs sections, ensemble des séjours), la méthode peut être complétée en ajoutant un effet composition ou un effet case-mix.</t>
  </si>
  <si>
    <t>Destinataires des données :</t>
  </si>
  <si>
    <t>Directeur général</t>
  </si>
  <si>
    <t>Autres directeurs</t>
  </si>
  <si>
    <t>Pôles / Services</t>
  </si>
  <si>
    <t>GHT / groupe</t>
  </si>
  <si>
    <r>
      <t>La méthode présentée peut se décliner sur tout type de variation (coût d'UO, coût d'ETP...).
A titre d'illustration, le calcul proposé peut être réalisé à partir des données du fichier "auto-contrôle" nommé aussi VALID-RTC obtenu en déposant le fichier du retraitement comptable sur la plateforme e-RTC.
Dans les différents fichiers "auto-contrôle" de chaque entité, onglet "</t>
    </r>
    <r>
      <rPr>
        <b/>
        <sz val="9"/>
        <color theme="1"/>
        <rFont val="Verdana"/>
        <family val="2"/>
      </rPr>
      <t>6-Coût UO des SA définitives</t>
    </r>
    <r>
      <rPr>
        <sz val="9"/>
        <color theme="1"/>
        <rFont val="Verdana"/>
        <family val="2"/>
      </rPr>
      <t>" ou onglet "</t>
    </r>
    <r>
      <rPr>
        <b/>
        <sz val="9"/>
        <color theme="1"/>
        <rFont val="Verdana"/>
        <family val="2"/>
      </rPr>
      <t>5-Coût UO des SA auxiliaires</t>
    </r>
    <r>
      <rPr>
        <sz val="9"/>
        <color theme="1"/>
        <rFont val="Verdana"/>
        <family val="2"/>
      </rPr>
      <t>"</t>
    </r>
    <r>
      <rPr>
        <b/>
        <sz val="9"/>
        <color rgb="FFFFC000"/>
        <rFont val="Verdana"/>
        <family val="2"/>
      </rPr>
      <t xml:space="preserve">
</t>
    </r>
    <r>
      <rPr>
        <sz val="9"/>
        <rFont val="Verdana"/>
        <family val="2"/>
      </rPr>
      <t xml:space="preserve">  Les données pour la partie '</t>
    </r>
    <r>
      <rPr>
        <sz val="9"/>
        <color theme="4"/>
        <rFont val="Verdana"/>
        <family val="2"/>
      </rPr>
      <t>volume</t>
    </r>
    <r>
      <rPr>
        <sz val="9"/>
        <rFont val="Verdana"/>
        <family val="2"/>
      </rPr>
      <t>' se trouvent pour l'année N dans la colonne intitulée '</t>
    </r>
    <r>
      <rPr>
        <sz val="9"/>
        <color theme="4"/>
        <rFont val="Verdana"/>
        <family val="2"/>
      </rPr>
      <t>Nombre d'UO</t>
    </r>
    <r>
      <rPr>
        <sz val="9"/>
        <rFont val="Verdana"/>
        <family val="2"/>
      </rPr>
      <t xml:space="preserve"> en N'.
  Les données pour la partie '</t>
    </r>
    <r>
      <rPr>
        <sz val="9"/>
        <color theme="4"/>
        <rFont val="Verdana"/>
        <family val="2"/>
      </rPr>
      <t>volume</t>
    </r>
    <r>
      <rPr>
        <sz val="9"/>
        <rFont val="Verdana"/>
        <family val="2"/>
      </rPr>
      <t>' se trouvent pour l'année N-1 dans la colonne intitulée '</t>
    </r>
    <r>
      <rPr>
        <sz val="9"/>
        <color theme="4"/>
        <rFont val="Verdana"/>
        <family val="2"/>
      </rPr>
      <t>Nombre d'UO</t>
    </r>
    <r>
      <rPr>
        <sz val="9"/>
        <rFont val="Verdana"/>
        <family val="2"/>
      </rPr>
      <t xml:space="preserve"> en N-1'.
  Les données pour la partie '</t>
    </r>
    <r>
      <rPr>
        <sz val="9"/>
        <color theme="4"/>
        <rFont val="Verdana"/>
        <family val="2"/>
      </rPr>
      <t>prix</t>
    </r>
    <r>
      <rPr>
        <sz val="9"/>
        <rFont val="Verdana"/>
        <family val="2"/>
      </rPr>
      <t>' se trouvent pour l'année N dans la colonne intitulée '</t>
    </r>
    <r>
      <rPr>
        <sz val="9"/>
        <color theme="4"/>
        <rFont val="Verdana"/>
        <family val="2"/>
      </rPr>
      <t>Charges nettes majorées</t>
    </r>
    <r>
      <rPr>
        <sz val="9"/>
        <rFont val="Verdana"/>
        <family val="2"/>
      </rPr>
      <t xml:space="preserve"> en N'.
  Les données pour la partie '</t>
    </r>
    <r>
      <rPr>
        <sz val="9"/>
        <color theme="4"/>
        <rFont val="Verdana"/>
        <family val="2"/>
      </rPr>
      <t>prix</t>
    </r>
    <r>
      <rPr>
        <sz val="9"/>
        <rFont val="Verdana"/>
        <family val="2"/>
      </rPr>
      <t>' se trouvent pour l'année N-1 dans la colonne intitulée '</t>
    </r>
    <r>
      <rPr>
        <sz val="9"/>
        <color theme="4"/>
        <rFont val="Verdana"/>
        <family val="2"/>
      </rPr>
      <t xml:space="preserve">Charges nettes majorées </t>
    </r>
    <r>
      <rPr>
        <sz val="9"/>
        <rFont val="Verdana"/>
        <family val="2"/>
      </rPr>
      <t xml:space="preserve">en N-1'.
</t>
    </r>
  </si>
  <si>
    <r>
      <t>a) Lors de l'analyse, il est recommandé de systématiquement procéder en trois temps : 
 - Les variations globales
 - Ce qui relève du montant et des variations liés aux numérateurs du coût
 - Ce qui relève du montant et des variations liés aux dénominateurs
En effet, certains résultats atypiques peuvent être la conséquence de l'</t>
    </r>
    <r>
      <rPr>
        <b/>
        <sz val="9"/>
        <color theme="1"/>
        <rFont val="Verdana"/>
        <family val="2"/>
      </rPr>
      <t>exhaustivité (sur- ou sous-)</t>
    </r>
    <r>
      <rPr>
        <sz val="9"/>
        <color theme="1"/>
        <rFont val="Verdana"/>
        <family val="2"/>
      </rPr>
      <t xml:space="preserve"> des charges nettes (identifiées au numérateur) et du nombre d'unités d'oeuvre (identifés au dénominateur).
</t>
    </r>
    <r>
      <rPr>
        <i/>
        <sz val="8"/>
        <color theme="1"/>
        <rFont val="Verdana"/>
        <family val="2"/>
      </rPr>
      <t xml:space="preserve">Par exemple, pour sa section "restauration", un établissement identifie 100 000 € de charges et 5 000 repas produits. Le coût moyen aboutit donc à 20 € par repas.
Ce résultat atypique l'a amené à contrôler : 
- l'exhaustivité (au numérateur) des charges : sont-elles surévaluées ? Une partie des achats d'autres budgets est-elle indument incluse ? 
- l'exhaustivité (au numérateur) du nombre de repas produits : l'établissement a-t-il comptabilisé l'ensemble des repas pour les patients ? N'en manque-t-il pas ? 
Après contrôles, 25 k€ de charges relatives à une diététicienne intervenant uniquement sur une SA "Cuisine éducative" a été déduit (car non affectée à la restauration). 
Sur une période de 4 mois, 1 500 repas ont été produits pour un autre établissement de façon transitoire, mais non intégré au nombre d'UO produites car non "remontée" dans le système d'information de l'établissement.
Au final, le coût moyen du repas aboutit à 11,5 € (75 000 € / 6 500), ce qui rend son positionnement beaucoup moins atypique.
</t>
    </r>
    <r>
      <rPr>
        <sz val="9"/>
        <color theme="1"/>
        <rFont val="Verdana"/>
        <family val="2"/>
      </rPr>
      <t xml:space="preserve">
En cela, ce calcul peut permettre de repérer des </t>
    </r>
    <r>
      <rPr>
        <b/>
        <sz val="9"/>
        <color theme="1"/>
        <rFont val="Verdana"/>
        <family val="2"/>
      </rPr>
      <t>anomalies</t>
    </r>
    <r>
      <rPr>
        <sz val="9"/>
        <color theme="1"/>
        <rFont val="Verdana"/>
        <family val="2"/>
      </rPr>
      <t xml:space="preserve"> dans le recueil des données et d'identifier des voies d'améliorations. 
b) Le modèle sous-entend et rend possible des </t>
    </r>
    <r>
      <rPr>
        <b/>
        <sz val="9"/>
        <color theme="1"/>
        <rFont val="Verdana"/>
        <family val="2"/>
      </rPr>
      <t>pourcentages négatifs et/ou contraires</t>
    </r>
    <r>
      <rPr>
        <sz val="9"/>
        <color theme="1"/>
        <rFont val="Verdana"/>
        <family val="2"/>
      </rPr>
      <t xml:space="preserve"> entre effet prix et effet volume 
   (colonnes K et J de la maquette). 
    Dans ces cas, les </t>
    </r>
    <r>
      <rPr>
        <b/>
        <sz val="9"/>
        <color theme="1"/>
        <rFont val="Verdana"/>
        <family val="2"/>
      </rPr>
      <t>interprétations</t>
    </r>
    <r>
      <rPr>
        <sz val="9"/>
        <color theme="1"/>
        <rFont val="Verdana"/>
        <family val="2"/>
      </rPr>
      <t xml:space="preserve"> seront à soigner et adapter pour faciliter leur compréhension et éviter de possibles contresens.</t>
    </r>
  </si>
  <si>
    <t>Analyser les écarts avec la méthode effets prix – effets volumes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</si>
</sst>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164" formatCode="_-* #,##0.00_-;\-* #,##0.00_-;_-* &quot;-&quot;??_-;_-@_-"/>
    <numFmt numFmtId="165" formatCode="_-* #,##0_-;\-* #,##0_-;_-* &quot;-&quot;??_-;_-@_-"/>
    <numFmt numFmtId="166" formatCode="#,##0.0"/>
    <numFmt numFmtId="167" formatCode="_-* #,##0.0\ &quot;€&quot;_-;\-* #,##0.0\ &quot;€&quot;_-;_-* &quot;-&quot;?\ &quot;€&quot;_-;_-@_-"/>
    <numFmt numFmtId="168" formatCode="0.0%"/>
  </numFmts>
  <fonts count="19" x14ac:knownFonts="1">
    <font>
      <sz val="10"/>
      <color theme="1"/>
      <name val="Verdana"/>
      <family val="2"/>
    </font>
    <font>
      <b/>
      <sz val="10"/>
      <color theme="1"/>
      <name val="Verdana"/>
      <family val="2"/>
    </font>
    <font>
      <sz val="8"/>
      <name val="Verdana"/>
      <family val="2"/>
    </font>
    <font>
      <b/>
      <sz val="16"/>
      <color theme="0"/>
      <name val="Verdana"/>
      <family val="2"/>
    </font>
    <font>
      <sz val="10"/>
      <color theme="1"/>
      <name val="Verdana"/>
      <family val="2"/>
    </font>
    <font>
      <sz val="9"/>
      <color theme="1"/>
      <name val="Verdana"/>
      <family val="2"/>
    </font>
    <font>
      <b/>
      <sz val="9"/>
      <color theme="1"/>
      <name val="Verdana"/>
      <family val="2"/>
    </font>
    <font>
      <b/>
      <sz val="9"/>
      <color rgb="FFFFC000"/>
      <name val="Verdana"/>
      <family val="2"/>
    </font>
    <font>
      <b/>
      <sz val="14"/>
      <color theme="0"/>
      <name val="Verdana"/>
      <family val="2"/>
    </font>
    <font>
      <i/>
      <sz val="8"/>
      <color theme="1"/>
      <name val="Verdana"/>
      <family val="2"/>
    </font>
    <font>
      <sz val="6"/>
      <color theme="1"/>
      <name val="Verdana"/>
      <family val="2"/>
    </font>
    <font>
      <u/>
      <sz val="10"/>
      <color theme="10"/>
      <name val="Verdana"/>
      <family val="2"/>
    </font>
    <font>
      <b/>
      <sz val="6"/>
      <color theme="5" tint="-0.499984740745262"/>
      <name val="Verdana"/>
      <family val="2"/>
    </font>
    <font>
      <b/>
      <sz val="6"/>
      <color theme="1"/>
      <name val="Verdana"/>
      <family val="2"/>
    </font>
    <font>
      <i/>
      <sz val="9"/>
      <color theme="1"/>
      <name val="Verdana"/>
      <family val="2"/>
    </font>
    <font>
      <sz val="12"/>
      <color theme="1"/>
      <name val="Wingdings"/>
      <charset val="2"/>
    </font>
    <font>
      <b/>
      <sz val="12"/>
      <color theme="1"/>
      <name val="Wingdings"/>
      <charset val="2"/>
    </font>
    <font>
      <sz val="9"/>
      <name val="Verdana"/>
      <family val="2"/>
    </font>
    <font>
      <sz val="9"/>
      <color theme="4"/>
      <name val="Verdana"/>
      <family val="2"/>
    </font>
  </fonts>
  <fills count="9">
    <fill>
      <patternFill patternType="none"/>
    </fill>
    <fill>
      <patternFill patternType="gray125"/>
    </fill>
    <fill>
      <patternFill patternType="solid">
        <fgColor theme="0" tint="-0.34998626667073579"/>
        <bgColor indexed="64"/>
      </patternFill>
    </fill>
    <fill>
      <patternFill patternType="solid">
        <fgColor theme="3"/>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rgb="FFC00000"/>
        <bgColor indexed="64"/>
      </patternFill>
    </fill>
  </fills>
  <borders count="9">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ck">
        <color theme="0" tint="-0.34998626667073579"/>
      </right>
      <top style="thin">
        <color theme="0" tint="-0.34998626667073579"/>
      </top>
      <bottom/>
      <diagonal/>
    </border>
    <border>
      <left style="thin">
        <color theme="0" tint="-0.34998626667073579"/>
      </left>
      <right/>
      <top/>
      <bottom/>
      <diagonal/>
    </border>
    <border>
      <left/>
      <right style="thick">
        <color theme="0" tint="-0.34998626667073579"/>
      </right>
      <top/>
      <bottom/>
      <diagonal/>
    </border>
    <border>
      <left style="thin">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0" fontId="11" fillId="0" borderId="0" applyNumberFormat="0" applyFill="0" applyBorder="0" applyAlignment="0" applyProtection="0"/>
  </cellStyleXfs>
  <cellXfs count="78">
    <xf numFmtId="0" fontId="0" fillId="0" borderId="0" xfId="0"/>
    <xf numFmtId="0" fontId="1" fillId="0" borderId="0" xfId="0" applyFont="1" applyAlignment="1">
      <alignment horizontal="center"/>
    </xf>
    <xf numFmtId="0" fontId="10" fillId="0" borderId="0" xfId="0" quotePrefix="1" applyFont="1" applyAlignment="1">
      <alignment horizontal="center"/>
    </xf>
    <xf numFmtId="9" fontId="0" fillId="0" borderId="0" xfId="2" applyFont="1"/>
    <xf numFmtId="165" fontId="0" fillId="0" borderId="0" xfId="0" applyNumberFormat="1"/>
    <xf numFmtId="3" fontId="0" fillId="0" borderId="0" xfId="0" applyNumberFormat="1"/>
    <xf numFmtId="3" fontId="10" fillId="0" borderId="0" xfId="0" quotePrefix="1" applyNumberFormat="1" applyFont="1" applyAlignment="1">
      <alignment horizontal="center"/>
    </xf>
    <xf numFmtId="3" fontId="1" fillId="0" borderId="0" xfId="0" applyNumberFormat="1" applyFont="1"/>
    <xf numFmtId="166" fontId="0" fillId="0" borderId="0" xfId="0" applyNumberFormat="1" applyAlignment="1">
      <alignment vertical="center"/>
    </xf>
    <xf numFmtId="166" fontId="10" fillId="0" borderId="0" xfId="0" quotePrefix="1" applyNumberFormat="1" applyFont="1" applyAlignment="1">
      <alignment horizontal="center" vertical="center" wrapText="1"/>
    </xf>
    <xf numFmtId="166" fontId="10" fillId="0" borderId="0" xfId="0" quotePrefix="1" applyNumberFormat="1" applyFont="1" applyAlignment="1">
      <alignment horizontal="center" vertical="center"/>
    </xf>
    <xf numFmtId="166" fontId="0" fillId="0" borderId="0" xfId="0" applyNumberFormat="1"/>
    <xf numFmtId="167" fontId="1" fillId="0" borderId="0" xfId="0" applyNumberFormat="1" applyFont="1"/>
    <xf numFmtId="42" fontId="1" fillId="0" borderId="0" xfId="0" applyNumberFormat="1" applyFont="1"/>
    <xf numFmtId="168" fontId="0" fillId="0" borderId="0" xfId="2" applyNumberFormat="1" applyFont="1"/>
    <xf numFmtId="166" fontId="1" fillId="0" borderId="0" xfId="1" applyNumberFormat="1" applyFont="1" applyAlignment="1">
      <alignment vertical="center"/>
    </xf>
    <xf numFmtId="166" fontId="13" fillId="0" borderId="0" xfId="0" quotePrefix="1" applyNumberFormat="1" applyFont="1" applyAlignment="1">
      <alignment horizontal="center" vertical="center" wrapText="1"/>
    </xf>
    <xf numFmtId="42" fontId="0" fillId="0" borderId="0" xfId="0" applyNumberFormat="1"/>
    <xf numFmtId="165" fontId="0" fillId="5" borderId="0" xfId="1" applyNumberFormat="1" applyFont="1" applyFill="1" applyProtection="1">
      <protection locked="0"/>
    </xf>
    <xf numFmtId="3" fontId="0" fillId="5" borderId="0" xfId="0" applyNumberFormat="1" applyFill="1" applyProtection="1">
      <protection locked="0"/>
    </xf>
    <xf numFmtId="0" fontId="12" fillId="7" borderId="0" xfId="3" applyFont="1" applyFill="1" applyBorder="1" applyAlignment="1">
      <alignment horizontal="center" vertical="center"/>
    </xf>
    <xf numFmtId="0" fontId="0" fillId="0" borderId="0" xfId="0"/>
    <xf numFmtId="0" fontId="0" fillId="0" borderId="4" xfId="0" applyBorder="1"/>
    <xf numFmtId="0" fontId="0" fillId="0" borderId="0" xfId="0" applyBorder="1"/>
    <xf numFmtId="0" fontId="0" fillId="0" borderId="0" xfId="0" applyBorder="1" applyAlignment="1">
      <alignment horizontal="right"/>
    </xf>
    <xf numFmtId="0" fontId="15" fillId="0" borderId="0" xfId="0" applyFont="1" applyBorder="1"/>
    <xf numFmtId="0" fontId="15" fillId="0" borderId="5" xfId="0" applyFont="1" applyBorder="1"/>
    <xf numFmtId="0" fontId="0" fillId="0" borderId="5" xfId="0" applyBorder="1"/>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1" fillId="0" borderId="0" xfId="0" applyFont="1" applyBorder="1" applyAlignment="1">
      <alignment horizontal="right"/>
    </xf>
    <xf numFmtId="0" fontId="1" fillId="0" borderId="4" xfId="0" applyFont="1" applyBorder="1"/>
    <xf numFmtId="16" fontId="0" fillId="0" borderId="0" xfId="0" applyNumberFormat="1" applyFont="1" applyBorder="1" applyAlignment="1">
      <alignment horizontal="right"/>
    </xf>
    <xf numFmtId="0" fontId="0" fillId="0" borderId="0" xfId="0" applyFont="1" applyBorder="1" applyAlignment="1">
      <alignment horizontal="right"/>
    </xf>
    <xf numFmtId="0" fontId="0" fillId="0" borderId="4" xfId="0" applyBorder="1" applyAlignment="1">
      <alignment vertical="top" wrapText="1"/>
    </xf>
    <xf numFmtId="0" fontId="0" fillId="0" borderId="0" xfId="0" applyAlignment="1">
      <alignment vertical="top" wrapText="1"/>
    </xf>
    <xf numFmtId="0" fontId="5" fillId="0" borderId="0" xfId="0" applyFont="1" applyAlignment="1">
      <alignment horizontal="right" vertical="top" wrapText="1"/>
    </xf>
    <xf numFmtId="0" fontId="15" fillId="0" borderId="0" xfId="0" applyFont="1" applyAlignment="1">
      <alignment vertical="top" wrapText="1"/>
    </xf>
    <xf numFmtId="0" fontId="15" fillId="0" borderId="5" xfId="0" applyFont="1" applyBorder="1" applyAlignment="1">
      <alignment vertical="top" wrapText="1"/>
    </xf>
    <xf numFmtId="0" fontId="16" fillId="0" borderId="0" xfId="0" applyFont="1" applyBorder="1"/>
    <xf numFmtId="0" fontId="16" fillId="0" borderId="0" xfId="0" applyFont="1" applyBorder="1" applyAlignment="1">
      <alignment vertical="top"/>
    </xf>
    <xf numFmtId="0" fontId="16" fillId="0" borderId="5" xfId="0" applyFont="1" applyBorder="1"/>
    <xf numFmtId="0" fontId="5" fillId="0" borderId="4" xfId="0" quotePrefix="1" applyFont="1" applyBorder="1" applyAlignment="1">
      <alignment horizontal="left" vertical="top" wrapText="1"/>
    </xf>
    <xf numFmtId="0" fontId="5" fillId="0" borderId="0" xfId="0" applyFont="1" applyBorder="1" applyAlignment="1">
      <alignment horizontal="left" vertical="top"/>
    </xf>
    <xf numFmtId="0" fontId="5" fillId="0" borderId="5" xfId="0" applyFont="1" applyBorder="1" applyAlignment="1">
      <alignment horizontal="left" vertical="top"/>
    </xf>
    <xf numFmtId="0" fontId="5" fillId="0" borderId="4"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0" fillId="6" borderId="0" xfId="0" applyFill="1" applyBorder="1" applyAlignment="1">
      <alignment horizontal="center" vertical="top"/>
    </xf>
    <xf numFmtId="0" fontId="0" fillId="6" borderId="5" xfId="0" applyFill="1" applyBorder="1" applyAlignment="1">
      <alignment horizontal="center" vertical="top"/>
    </xf>
    <xf numFmtId="0" fontId="5" fillId="0" borderId="4" xfId="0" applyFont="1" applyBorder="1" applyAlignment="1">
      <alignment horizontal="left" vertical="top" wrapText="1"/>
    </xf>
    <xf numFmtId="0" fontId="0" fillId="0" borderId="0" xfId="0" applyBorder="1" applyAlignment="1">
      <alignment horizontal="left" vertical="top"/>
    </xf>
    <xf numFmtId="0" fontId="0" fillId="0" borderId="5" xfId="0" applyBorder="1" applyAlignment="1">
      <alignment horizontal="left" vertical="top"/>
    </xf>
    <xf numFmtId="0" fontId="0" fillId="0" borderId="4"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3" fillId="8" borderId="0" xfId="0" applyFont="1" applyFill="1" applyAlignment="1">
      <alignment horizontal="center" vertical="center" wrapText="1"/>
    </xf>
    <xf numFmtId="0" fontId="8" fillId="3" borderId="0" xfId="0" applyFont="1" applyFill="1" applyAlignment="1">
      <alignment horizontal="center" vertical="center" wrapText="1"/>
    </xf>
    <xf numFmtId="0" fontId="8" fillId="3" borderId="0" xfId="0" applyFont="1" applyFill="1" applyAlignment="1">
      <alignment horizontal="center" vertical="center"/>
    </xf>
    <xf numFmtId="0" fontId="3" fillId="4" borderId="0" xfId="0" quotePrefix="1" applyFont="1" applyFill="1" applyAlignment="1">
      <alignment horizontal="center" vertical="center"/>
    </xf>
    <xf numFmtId="0" fontId="3" fillId="4" borderId="0" xfId="0" applyFont="1" applyFill="1" applyAlignment="1">
      <alignment horizontal="center" vertical="center"/>
    </xf>
    <xf numFmtId="0" fontId="9" fillId="0" borderId="0" xfId="0" applyFont="1" applyAlignment="1">
      <alignment horizontal="left" vertical="top" wrapText="1"/>
    </xf>
  </cellXfs>
  <cellStyles count="4">
    <cellStyle name="Lien hypertexte" xfId="3" builtinId="8"/>
    <cellStyle name="Milliers" xfId="1" builtinId="3"/>
    <cellStyle name="Normal" xfId="0" builtinId="0"/>
    <cellStyle name="Pourcentage" xfId="2" builtinId="5"/>
  </cellStyles>
  <dxfs count="16">
    <dxf>
      <font>
        <color rgb="FF00B050"/>
      </font>
    </dxf>
    <dxf>
      <font>
        <color rgb="FFFF0000"/>
      </font>
    </dxf>
    <dxf>
      <font>
        <color rgb="FFFF0000"/>
      </font>
    </dxf>
    <dxf>
      <font>
        <color rgb="FF00B050"/>
      </font>
    </dxf>
    <dxf>
      <font>
        <color rgb="FFFF0000"/>
      </font>
    </dxf>
    <dxf>
      <font>
        <color rgb="FF00B050"/>
      </font>
    </dxf>
    <dxf>
      <font>
        <b/>
        <i val="0"/>
        <color theme="0"/>
      </font>
      <fill>
        <patternFill>
          <bgColor rgb="FFFF0000"/>
        </patternFill>
      </fill>
    </dxf>
    <dxf>
      <font>
        <b/>
        <i val="0"/>
        <color theme="0"/>
      </font>
      <fill>
        <patternFill>
          <bgColor rgb="FF00B050"/>
        </patternFill>
      </fill>
    </dxf>
    <dxf>
      <font>
        <color rgb="FFFF0000"/>
      </font>
    </dxf>
    <dxf>
      <font>
        <color rgb="FF00B050"/>
      </font>
    </dxf>
    <dxf>
      <font>
        <color rgb="FFFF0000"/>
      </font>
    </dxf>
    <dxf>
      <font>
        <color rgb="FF00B050"/>
      </font>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99390</xdr:rowOff>
    </xdr:from>
    <xdr:to>
      <xdr:col>1</xdr:col>
      <xdr:colOff>742123</xdr:colOff>
      <xdr:row>4</xdr:row>
      <xdr:rowOff>13251</xdr:rowOff>
    </xdr:to>
    <xdr:sp macro="" textlink="">
      <xdr:nvSpPr>
        <xdr:cNvPr id="2" name="ZoneTexte 1">
          <a:extLst>
            <a:ext uri="{FF2B5EF4-FFF2-40B4-BE49-F238E27FC236}">
              <a16:creationId xmlns:a16="http://schemas.microsoft.com/office/drawing/2014/main" id="{C0D2684D-C373-43E3-87D5-CBBF6966C0AC}"/>
            </a:ext>
          </a:extLst>
        </xdr:cNvPr>
        <xdr:cNvSpPr txBox="1"/>
      </xdr:nvSpPr>
      <xdr:spPr>
        <a:xfrm>
          <a:off x="92763" y="781877"/>
          <a:ext cx="1417986" cy="231913"/>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algn="ctr"/>
          <a:r>
            <a:rPr lang="fr-FR" sz="900"/>
            <a:t>Modifier les</a:t>
          </a:r>
          <a:r>
            <a:rPr lang="fr-FR" sz="900" baseline="0"/>
            <a:t> années</a:t>
          </a:r>
          <a:endParaRPr lang="fr-FR" sz="900"/>
        </a:p>
      </xdr:txBody>
    </xdr:sp>
    <xdr:clientData/>
  </xdr:twoCellAnchor>
  <xdr:twoCellAnchor>
    <xdr:from>
      <xdr:col>1</xdr:col>
      <xdr:colOff>742123</xdr:colOff>
      <xdr:row>3</xdr:row>
      <xdr:rowOff>56321</xdr:rowOff>
    </xdr:from>
    <xdr:to>
      <xdr:col>3</xdr:col>
      <xdr:colOff>26503</xdr:colOff>
      <xdr:row>3</xdr:row>
      <xdr:rowOff>59634</xdr:rowOff>
    </xdr:to>
    <xdr:cxnSp macro="">
      <xdr:nvCxnSpPr>
        <xdr:cNvPr id="4" name="Connecteur droit avec flèche 3">
          <a:extLst>
            <a:ext uri="{FF2B5EF4-FFF2-40B4-BE49-F238E27FC236}">
              <a16:creationId xmlns:a16="http://schemas.microsoft.com/office/drawing/2014/main" id="{F4F21E11-795F-4B7C-A500-33314597B158}"/>
            </a:ext>
          </a:extLst>
        </xdr:cNvPr>
        <xdr:cNvCxnSpPr>
          <a:stCxn id="2" idx="3"/>
        </xdr:cNvCxnSpPr>
      </xdr:nvCxnSpPr>
      <xdr:spPr>
        <a:xfrm>
          <a:off x="1510749" y="897834"/>
          <a:ext cx="2776328" cy="3313"/>
        </a:xfrm>
        <a:prstGeom prst="straightConnector1">
          <a:avLst/>
        </a:prstGeom>
        <a:ln>
          <a:prstDash val="sysDot"/>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0</xdr:colOff>
      <xdr:row>4</xdr:row>
      <xdr:rowOff>66261</xdr:rowOff>
    </xdr:from>
    <xdr:to>
      <xdr:col>1</xdr:col>
      <xdr:colOff>742121</xdr:colOff>
      <xdr:row>5</xdr:row>
      <xdr:rowOff>145775</xdr:rowOff>
    </xdr:to>
    <xdr:sp macro="" textlink="">
      <xdr:nvSpPr>
        <xdr:cNvPr id="5" name="ZoneTexte 4">
          <a:extLst>
            <a:ext uri="{FF2B5EF4-FFF2-40B4-BE49-F238E27FC236}">
              <a16:creationId xmlns:a16="http://schemas.microsoft.com/office/drawing/2014/main" id="{7591CB68-9192-4948-8D2D-8C79619115C0}"/>
            </a:ext>
          </a:extLst>
        </xdr:cNvPr>
        <xdr:cNvSpPr txBox="1"/>
      </xdr:nvSpPr>
      <xdr:spPr>
        <a:xfrm>
          <a:off x="86139" y="1066800"/>
          <a:ext cx="1424608" cy="23854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algn="ctr"/>
          <a:r>
            <a:rPr lang="fr-FR" sz="900"/>
            <a:t>Saisir les 4</a:t>
          </a:r>
          <a:r>
            <a:rPr lang="fr-FR" sz="900" baseline="0"/>
            <a:t> cellules grisées</a:t>
          </a:r>
          <a:endParaRPr lang="fr-FR" sz="900"/>
        </a:p>
      </xdr:txBody>
    </xdr:sp>
    <xdr:clientData/>
  </xdr:twoCellAnchor>
  <xdr:twoCellAnchor>
    <xdr:from>
      <xdr:col>0</xdr:col>
      <xdr:colOff>0</xdr:colOff>
      <xdr:row>1</xdr:row>
      <xdr:rowOff>59635</xdr:rowOff>
    </xdr:from>
    <xdr:to>
      <xdr:col>1</xdr:col>
      <xdr:colOff>742122</xdr:colOff>
      <xdr:row>2</xdr:row>
      <xdr:rowOff>26504</xdr:rowOff>
    </xdr:to>
    <xdr:sp macro="" textlink="">
      <xdr:nvSpPr>
        <xdr:cNvPr id="7" name="ZoneTexte 6">
          <a:extLst>
            <a:ext uri="{FF2B5EF4-FFF2-40B4-BE49-F238E27FC236}">
              <a16:creationId xmlns:a16="http://schemas.microsoft.com/office/drawing/2014/main" id="{26937299-E7F5-49B9-B57B-4501BF0D0EB3}"/>
            </a:ext>
          </a:extLst>
        </xdr:cNvPr>
        <xdr:cNvSpPr txBox="1"/>
      </xdr:nvSpPr>
      <xdr:spPr>
        <a:xfrm>
          <a:off x="99390" y="483705"/>
          <a:ext cx="1411358" cy="225286"/>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algn="ctr"/>
          <a:r>
            <a:rPr lang="fr-FR" sz="900"/>
            <a:t>Saisir le</a:t>
          </a:r>
          <a:r>
            <a:rPr lang="fr-FR" sz="900" baseline="0"/>
            <a:t> nom de l'UO</a:t>
          </a:r>
          <a:endParaRPr lang="fr-FR" sz="900"/>
        </a:p>
      </xdr:txBody>
    </xdr:sp>
    <xdr:clientData/>
  </xdr:twoCellAnchor>
  <xdr:twoCellAnchor>
    <xdr:from>
      <xdr:col>1</xdr:col>
      <xdr:colOff>742122</xdr:colOff>
      <xdr:row>1</xdr:row>
      <xdr:rowOff>172278</xdr:rowOff>
    </xdr:from>
    <xdr:to>
      <xdr:col>3</xdr:col>
      <xdr:colOff>19878</xdr:colOff>
      <xdr:row>1</xdr:row>
      <xdr:rowOff>178904</xdr:rowOff>
    </xdr:to>
    <xdr:cxnSp macro="">
      <xdr:nvCxnSpPr>
        <xdr:cNvPr id="8" name="Connecteur droit avec flèche 7">
          <a:extLst>
            <a:ext uri="{FF2B5EF4-FFF2-40B4-BE49-F238E27FC236}">
              <a16:creationId xmlns:a16="http://schemas.microsoft.com/office/drawing/2014/main" id="{860366AB-3F39-4FE0-BA0F-288A1BD385EE}"/>
            </a:ext>
          </a:extLst>
        </xdr:cNvPr>
        <xdr:cNvCxnSpPr>
          <a:stCxn id="7" idx="3"/>
        </xdr:cNvCxnSpPr>
      </xdr:nvCxnSpPr>
      <xdr:spPr>
        <a:xfrm>
          <a:off x="1510748" y="596348"/>
          <a:ext cx="2769704" cy="6626"/>
        </a:xfrm>
        <a:prstGeom prst="straightConnector1">
          <a:avLst/>
        </a:prstGeom>
        <a:ln>
          <a:prstDash val="sysDot"/>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0</xdr:colOff>
      <xdr:row>6</xdr:row>
      <xdr:rowOff>59635</xdr:rowOff>
    </xdr:from>
    <xdr:to>
      <xdr:col>1</xdr:col>
      <xdr:colOff>742122</xdr:colOff>
      <xdr:row>7</xdr:row>
      <xdr:rowOff>86138</xdr:rowOff>
    </xdr:to>
    <xdr:sp macro="" textlink="">
      <xdr:nvSpPr>
        <xdr:cNvPr id="18" name="ZoneTexte 17">
          <a:extLst>
            <a:ext uri="{FF2B5EF4-FFF2-40B4-BE49-F238E27FC236}">
              <a16:creationId xmlns:a16="http://schemas.microsoft.com/office/drawing/2014/main" id="{D4C14C00-5E2A-4C99-BFAB-68B61870BADA}"/>
            </a:ext>
          </a:extLst>
        </xdr:cNvPr>
        <xdr:cNvSpPr txBox="1"/>
      </xdr:nvSpPr>
      <xdr:spPr>
        <a:xfrm>
          <a:off x="92765" y="1378226"/>
          <a:ext cx="1417983" cy="225286"/>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algn="ctr"/>
          <a:r>
            <a:rPr lang="fr-FR" sz="900"/>
            <a:t>Contrôler le coût moyen</a:t>
          </a:r>
        </a:p>
      </xdr:txBody>
    </xdr:sp>
    <xdr:clientData/>
  </xdr:twoCellAnchor>
  <xdr:twoCellAnchor>
    <xdr:from>
      <xdr:col>1</xdr:col>
      <xdr:colOff>742122</xdr:colOff>
      <xdr:row>6</xdr:row>
      <xdr:rowOff>125896</xdr:rowOff>
    </xdr:from>
    <xdr:to>
      <xdr:col>2</xdr:col>
      <xdr:colOff>0</xdr:colOff>
      <xdr:row>6</xdr:row>
      <xdr:rowOff>172278</xdr:rowOff>
    </xdr:to>
    <xdr:cxnSp macro="">
      <xdr:nvCxnSpPr>
        <xdr:cNvPr id="19" name="Connecteur droit avec flèche 18">
          <a:extLst>
            <a:ext uri="{FF2B5EF4-FFF2-40B4-BE49-F238E27FC236}">
              <a16:creationId xmlns:a16="http://schemas.microsoft.com/office/drawing/2014/main" id="{37501E29-6632-49AC-AA5E-F954766F6ECE}"/>
            </a:ext>
          </a:extLst>
        </xdr:cNvPr>
        <xdr:cNvCxnSpPr>
          <a:stCxn id="18" idx="3"/>
        </xdr:cNvCxnSpPr>
      </xdr:nvCxnSpPr>
      <xdr:spPr>
        <a:xfrm flipV="1">
          <a:off x="1510748" y="1444487"/>
          <a:ext cx="192156" cy="46382"/>
        </a:xfrm>
        <a:prstGeom prst="straightConnector1">
          <a:avLst/>
        </a:prstGeom>
        <a:ln>
          <a:prstDash val="sysDot"/>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61FB9-8832-473D-8544-5D2559F647C6}">
  <sheetPr>
    <pageSetUpPr fitToPage="1"/>
  </sheetPr>
  <dimension ref="A1:K89"/>
  <sheetViews>
    <sheetView showGridLines="0" tabSelected="1" zoomScaleNormal="100" workbookViewId="0">
      <selection activeCell="B1" sqref="B1"/>
    </sheetView>
  </sheetViews>
  <sheetFormatPr baseColWidth="10" defaultRowHeight="12.6" x14ac:dyDescent="0.2"/>
  <cols>
    <col min="1" max="1" width="2.7265625" style="21" customWidth="1"/>
    <col min="2" max="2" width="17.54296875" customWidth="1"/>
  </cols>
  <sheetData>
    <row r="1" spans="2:11" s="21" customFormat="1" x14ac:dyDescent="0.2"/>
    <row r="2" spans="2:11" ht="19.5" customHeight="1" x14ac:dyDescent="0.2">
      <c r="B2" s="72" t="s">
        <v>55</v>
      </c>
      <c r="C2" s="72"/>
      <c r="D2" s="72"/>
      <c r="E2" s="72"/>
      <c r="F2" s="72"/>
      <c r="G2" s="72"/>
      <c r="H2" s="72"/>
      <c r="I2" s="72"/>
      <c r="J2" s="72"/>
      <c r="K2" s="72"/>
    </row>
    <row r="4" spans="2:11" ht="19.8" x14ac:dyDescent="0.3">
      <c r="B4" s="59" t="s">
        <v>27</v>
      </c>
      <c r="C4" s="60"/>
      <c r="D4" s="60"/>
      <c r="E4" s="60"/>
      <c r="F4" s="60"/>
      <c r="G4" s="60"/>
      <c r="H4" s="60"/>
      <c r="I4" s="60"/>
      <c r="J4" s="60"/>
      <c r="K4" s="61"/>
    </row>
    <row r="5" spans="2:11" s="21" customFormat="1" ht="7.2" customHeight="1" x14ac:dyDescent="0.2">
      <c r="B5" s="22"/>
      <c r="C5" s="23"/>
      <c r="D5" s="23"/>
      <c r="E5" s="23"/>
      <c r="F5" s="23"/>
      <c r="G5" s="23"/>
      <c r="H5" s="23"/>
      <c r="I5" s="23"/>
      <c r="J5" s="23"/>
      <c r="K5" s="27"/>
    </row>
    <row r="6" spans="2:11" s="21" customFormat="1" ht="15" x14ac:dyDescent="0.25">
      <c r="B6" s="22" t="s">
        <v>40</v>
      </c>
      <c r="C6" s="23"/>
      <c r="D6" s="31" t="s">
        <v>28</v>
      </c>
      <c r="E6" s="40" t="s">
        <v>43</v>
      </c>
      <c r="F6" s="31" t="s">
        <v>29</v>
      </c>
      <c r="G6" s="40" t="s">
        <v>43</v>
      </c>
      <c r="H6" s="31" t="s">
        <v>30</v>
      </c>
      <c r="I6" s="40" t="s">
        <v>43</v>
      </c>
      <c r="J6" s="31" t="s">
        <v>31</v>
      </c>
      <c r="K6" s="42" t="s">
        <v>43</v>
      </c>
    </row>
    <row r="7" spans="2:11" s="21" customFormat="1" x14ac:dyDescent="0.2">
      <c r="B7" s="22"/>
      <c r="C7" s="23"/>
      <c r="D7" s="23"/>
      <c r="E7" s="23"/>
      <c r="F7" s="23"/>
      <c r="G7" s="23"/>
      <c r="H7" s="23"/>
      <c r="I7" s="23"/>
      <c r="J7" s="23"/>
      <c r="K7" s="27"/>
    </row>
    <row r="8" spans="2:11" s="21" customFormat="1" ht="15" x14ac:dyDescent="0.25">
      <c r="B8" s="22" t="s">
        <v>41</v>
      </c>
      <c r="C8" s="23"/>
      <c r="D8" s="33" t="s">
        <v>36</v>
      </c>
      <c r="E8" s="40" t="s">
        <v>43</v>
      </c>
      <c r="F8" s="34" t="s">
        <v>33</v>
      </c>
      <c r="G8" s="25" t="s">
        <v>32</v>
      </c>
      <c r="H8" s="34" t="s">
        <v>34</v>
      </c>
      <c r="I8" s="25" t="s">
        <v>32</v>
      </c>
      <c r="J8" s="34" t="s">
        <v>35</v>
      </c>
      <c r="K8" s="26" t="s">
        <v>32</v>
      </c>
    </row>
    <row r="9" spans="2:11" s="21" customFormat="1" x14ac:dyDescent="0.2">
      <c r="B9" s="22"/>
      <c r="C9" s="23"/>
      <c r="D9" s="23"/>
      <c r="E9" s="23"/>
      <c r="F9" s="23"/>
      <c r="G9" s="23"/>
      <c r="H9" s="23"/>
      <c r="I9" s="23"/>
      <c r="J9" s="23"/>
      <c r="K9" s="27"/>
    </row>
    <row r="10" spans="2:11" s="21" customFormat="1" ht="15" x14ac:dyDescent="0.25">
      <c r="B10" s="22" t="s">
        <v>42</v>
      </c>
      <c r="C10" s="23"/>
      <c r="D10" s="31" t="s">
        <v>37</v>
      </c>
      <c r="E10" s="40" t="s">
        <v>43</v>
      </c>
      <c r="F10" s="31" t="s">
        <v>38</v>
      </c>
      <c r="G10" s="40" t="s">
        <v>43</v>
      </c>
      <c r="H10" s="23"/>
      <c r="I10" s="23"/>
      <c r="J10" s="23"/>
      <c r="K10" s="27"/>
    </row>
    <row r="11" spans="2:11" s="21" customFormat="1" ht="15" x14ac:dyDescent="0.25">
      <c r="B11" s="22"/>
      <c r="C11" s="23"/>
      <c r="D11" s="31"/>
      <c r="E11" s="25"/>
      <c r="F11" s="31"/>
      <c r="G11" s="25"/>
      <c r="H11" s="23"/>
      <c r="I11" s="23"/>
      <c r="J11" s="23"/>
      <c r="K11" s="27"/>
    </row>
    <row r="12" spans="2:11" s="21" customFormat="1" ht="25.2" x14ac:dyDescent="0.2">
      <c r="B12" s="35" t="s">
        <v>48</v>
      </c>
      <c r="C12" s="36"/>
      <c r="D12" s="37" t="s">
        <v>49</v>
      </c>
      <c r="E12" s="41" t="s">
        <v>43</v>
      </c>
      <c r="F12" s="37" t="s">
        <v>50</v>
      </c>
      <c r="G12" s="41" t="s">
        <v>43</v>
      </c>
      <c r="H12" s="37" t="s">
        <v>51</v>
      </c>
      <c r="I12" s="38" t="s">
        <v>32</v>
      </c>
      <c r="J12" s="37" t="s">
        <v>52</v>
      </c>
      <c r="K12" s="39" t="s">
        <v>32</v>
      </c>
    </row>
    <row r="13" spans="2:11" s="21" customFormat="1" ht="15" x14ac:dyDescent="0.25">
      <c r="B13" s="22"/>
      <c r="C13" s="23"/>
      <c r="D13" s="24"/>
      <c r="E13" s="25"/>
      <c r="F13" s="24"/>
      <c r="G13" s="25"/>
      <c r="H13" s="23"/>
      <c r="I13" s="23"/>
      <c r="J13" s="23"/>
      <c r="K13" s="27"/>
    </row>
    <row r="14" spans="2:11" s="21" customFormat="1" x14ac:dyDescent="0.2">
      <c r="B14" s="32" t="s">
        <v>39</v>
      </c>
      <c r="C14" s="50" t="s">
        <v>44</v>
      </c>
      <c r="D14" s="50"/>
      <c r="E14" s="50"/>
      <c r="F14" s="50"/>
      <c r="G14" s="50"/>
      <c r="H14" s="50"/>
      <c r="I14" s="50"/>
      <c r="J14" s="50"/>
      <c r="K14" s="51"/>
    </row>
    <row r="15" spans="2:11" ht="13.2" thickBot="1" x14ac:dyDescent="0.25">
      <c r="B15" s="28"/>
      <c r="C15" s="29"/>
      <c r="D15" s="29"/>
      <c r="E15" s="29"/>
      <c r="F15" s="29"/>
      <c r="G15" s="29"/>
      <c r="H15" s="29"/>
      <c r="I15" s="29"/>
      <c r="J15" s="29"/>
      <c r="K15" s="30"/>
    </row>
    <row r="16" spans="2:11" ht="13.2" thickTop="1" x14ac:dyDescent="0.2"/>
    <row r="17" spans="2:11" ht="19.8" x14ac:dyDescent="0.3">
      <c r="B17" s="59" t="s">
        <v>0</v>
      </c>
      <c r="C17" s="60"/>
      <c r="D17" s="60"/>
      <c r="E17" s="60"/>
      <c r="F17" s="60"/>
      <c r="G17" s="60"/>
      <c r="H17" s="60"/>
      <c r="I17" s="60"/>
      <c r="J17" s="60"/>
      <c r="K17" s="61"/>
    </row>
    <row r="18" spans="2:11" x14ac:dyDescent="0.2">
      <c r="B18" s="52" t="s">
        <v>46</v>
      </c>
      <c r="C18" s="44"/>
      <c r="D18" s="44"/>
      <c r="E18" s="44"/>
      <c r="F18" s="44"/>
      <c r="G18" s="44"/>
      <c r="H18" s="44"/>
      <c r="I18" s="44"/>
      <c r="J18" s="44"/>
      <c r="K18" s="45"/>
    </row>
    <row r="19" spans="2:11" x14ac:dyDescent="0.2">
      <c r="B19" s="46"/>
      <c r="C19" s="44"/>
      <c r="D19" s="44"/>
      <c r="E19" s="44"/>
      <c r="F19" s="44"/>
      <c r="G19" s="44"/>
      <c r="H19" s="44"/>
      <c r="I19" s="44"/>
      <c r="J19" s="44"/>
      <c r="K19" s="45"/>
    </row>
    <row r="20" spans="2:11" x14ac:dyDescent="0.2">
      <c r="B20" s="46"/>
      <c r="C20" s="44"/>
      <c r="D20" s="44"/>
      <c r="E20" s="44"/>
      <c r="F20" s="44"/>
      <c r="G20" s="44"/>
      <c r="H20" s="44"/>
      <c r="I20" s="44"/>
      <c r="J20" s="44"/>
      <c r="K20" s="45"/>
    </row>
    <row r="21" spans="2:11" x14ac:dyDescent="0.2">
      <c r="B21" s="46"/>
      <c r="C21" s="44"/>
      <c r="D21" s="44"/>
      <c r="E21" s="44"/>
      <c r="F21" s="44"/>
      <c r="G21" s="44"/>
      <c r="H21" s="44"/>
      <c r="I21" s="44"/>
      <c r="J21" s="44"/>
      <c r="K21" s="45"/>
    </row>
    <row r="22" spans="2:11" x14ac:dyDescent="0.2">
      <c r="B22" s="46"/>
      <c r="C22" s="44"/>
      <c r="D22" s="44"/>
      <c r="E22" s="44"/>
      <c r="F22" s="44"/>
      <c r="G22" s="44"/>
      <c r="H22" s="44"/>
      <c r="I22" s="44"/>
      <c r="J22" s="44"/>
      <c r="K22" s="45"/>
    </row>
    <row r="23" spans="2:11" x14ac:dyDescent="0.2">
      <c r="B23" s="46"/>
      <c r="C23" s="44"/>
      <c r="D23" s="44"/>
      <c r="E23" s="44"/>
      <c r="F23" s="44"/>
      <c r="G23" s="44"/>
      <c r="H23" s="44"/>
      <c r="I23" s="44"/>
      <c r="J23" s="44"/>
      <c r="K23" s="45"/>
    </row>
    <row r="24" spans="2:11" x14ac:dyDescent="0.2">
      <c r="B24" s="46"/>
      <c r="C24" s="44"/>
      <c r="D24" s="44"/>
      <c r="E24" s="44"/>
      <c r="F24" s="44"/>
      <c r="G24" s="44"/>
      <c r="H24" s="44"/>
      <c r="I24" s="44"/>
      <c r="J24" s="44"/>
      <c r="K24" s="45"/>
    </row>
    <row r="25" spans="2:11" ht="13.2" thickBot="1" x14ac:dyDescent="0.25">
      <c r="B25" s="47"/>
      <c r="C25" s="48"/>
      <c r="D25" s="48"/>
      <c r="E25" s="48"/>
      <c r="F25" s="48"/>
      <c r="G25" s="48"/>
      <c r="H25" s="48"/>
      <c r="I25" s="48"/>
      <c r="J25" s="48"/>
      <c r="K25" s="49"/>
    </row>
    <row r="26" spans="2:11" s="21" customFormat="1" ht="13.2" thickTop="1" x14ac:dyDescent="0.2"/>
    <row r="27" spans="2:11" ht="19.8" x14ac:dyDescent="0.3">
      <c r="B27" s="59" t="s">
        <v>1</v>
      </c>
      <c r="C27" s="60"/>
      <c r="D27" s="60"/>
      <c r="E27" s="60"/>
      <c r="F27" s="60"/>
      <c r="G27" s="60"/>
      <c r="H27" s="60"/>
      <c r="I27" s="60"/>
      <c r="J27" s="60"/>
      <c r="K27" s="61"/>
    </row>
    <row r="28" spans="2:11" x14ac:dyDescent="0.2">
      <c r="B28" s="43" t="s">
        <v>26</v>
      </c>
      <c r="C28" s="44"/>
      <c r="D28" s="44"/>
      <c r="E28" s="44"/>
      <c r="F28" s="44"/>
      <c r="G28" s="44"/>
      <c r="H28" s="44"/>
      <c r="I28" s="44"/>
      <c r="J28" s="44"/>
      <c r="K28" s="45"/>
    </row>
    <row r="29" spans="2:11" x14ac:dyDescent="0.2">
      <c r="B29" s="46"/>
      <c r="C29" s="44"/>
      <c r="D29" s="44"/>
      <c r="E29" s="44"/>
      <c r="F29" s="44"/>
      <c r="G29" s="44"/>
      <c r="H29" s="44"/>
      <c r="I29" s="44"/>
      <c r="J29" s="44"/>
      <c r="K29" s="45"/>
    </row>
    <row r="30" spans="2:11" x14ac:dyDescent="0.2">
      <c r="B30" s="46"/>
      <c r="C30" s="44"/>
      <c r="D30" s="44"/>
      <c r="E30" s="44"/>
      <c r="F30" s="44"/>
      <c r="G30" s="44"/>
      <c r="H30" s="44"/>
      <c r="I30" s="44"/>
      <c r="J30" s="44"/>
      <c r="K30" s="45"/>
    </row>
    <row r="31" spans="2:11" ht="13.2" thickBot="1" x14ac:dyDescent="0.25">
      <c r="B31" s="47"/>
      <c r="C31" s="48"/>
      <c r="D31" s="48"/>
      <c r="E31" s="48"/>
      <c r="F31" s="48"/>
      <c r="G31" s="48"/>
      <c r="H31" s="48"/>
      <c r="I31" s="48"/>
      <c r="J31" s="48"/>
      <c r="K31" s="49"/>
    </row>
    <row r="32" spans="2:11" s="21" customFormat="1" ht="13.2" thickTop="1" x14ac:dyDescent="0.2"/>
    <row r="33" spans="2:11" ht="19.8" x14ac:dyDescent="0.3">
      <c r="B33" s="59" t="s">
        <v>2</v>
      </c>
      <c r="C33" s="60"/>
      <c r="D33" s="60"/>
      <c r="E33" s="60"/>
      <c r="F33" s="60"/>
      <c r="G33" s="60"/>
      <c r="H33" s="60"/>
      <c r="I33" s="60"/>
      <c r="J33" s="60"/>
      <c r="K33" s="61"/>
    </row>
    <row r="34" spans="2:11" x14ac:dyDescent="0.2">
      <c r="B34" s="52" t="s">
        <v>53</v>
      </c>
      <c r="C34" s="44"/>
      <c r="D34" s="44"/>
      <c r="E34" s="44"/>
      <c r="F34" s="44"/>
      <c r="G34" s="44"/>
      <c r="H34" s="44"/>
      <c r="I34" s="44"/>
      <c r="J34" s="44"/>
      <c r="K34" s="45"/>
    </row>
    <row r="35" spans="2:11" x14ac:dyDescent="0.2">
      <c r="B35" s="46"/>
      <c r="C35" s="44"/>
      <c r="D35" s="44"/>
      <c r="E35" s="44"/>
      <c r="F35" s="44"/>
      <c r="G35" s="44"/>
      <c r="H35" s="44"/>
      <c r="I35" s="44"/>
      <c r="J35" s="44"/>
      <c r="K35" s="45"/>
    </row>
    <row r="36" spans="2:11" x14ac:dyDescent="0.2">
      <c r="B36" s="46"/>
      <c r="C36" s="44"/>
      <c r="D36" s="44"/>
      <c r="E36" s="44"/>
      <c r="F36" s="44"/>
      <c r="G36" s="44"/>
      <c r="H36" s="44"/>
      <c r="I36" s="44"/>
      <c r="J36" s="44"/>
      <c r="K36" s="45"/>
    </row>
    <row r="37" spans="2:11" x14ac:dyDescent="0.2">
      <c r="B37" s="46"/>
      <c r="C37" s="44"/>
      <c r="D37" s="44"/>
      <c r="E37" s="44"/>
      <c r="F37" s="44"/>
      <c r="G37" s="44"/>
      <c r="H37" s="44"/>
      <c r="I37" s="44"/>
      <c r="J37" s="44"/>
      <c r="K37" s="45"/>
    </row>
    <row r="38" spans="2:11" x14ac:dyDescent="0.2">
      <c r="B38" s="46"/>
      <c r="C38" s="44"/>
      <c r="D38" s="44"/>
      <c r="E38" s="44"/>
      <c r="F38" s="44"/>
      <c r="G38" s="44"/>
      <c r="H38" s="44"/>
      <c r="I38" s="44"/>
      <c r="J38" s="44"/>
      <c r="K38" s="45"/>
    </row>
    <row r="39" spans="2:11" x14ac:dyDescent="0.2">
      <c r="B39" s="46"/>
      <c r="C39" s="44"/>
      <c r="D39" s="44"/>
      <c r="E39" s="44"/>
      <c r="F39" s="44"/>
      <c r="G39" s="44"/>
      <c r="H39" s="44"/>
      <c r="I39" s="44"/>
      <c r="J39" s="44"/>
      <c r="K39" s="45"/>
    </row>
    <row r="40" spans="2:11" x14ac:dyDescent="0.2">
      <c r="B40" s="46"/>
      <c r="C40" s="44"/>
      <c r="D40" s="44"/>
      <c r="E40" s="44"/>
      <c r="F40" s="44"/>
      <c r="G40" s="44"/>
      <c r="H40" s="44"/>
      <c r="I40" s="44"/>
      <c r="J40" s="44"/>
      <c r="K40" s="45"/>
    </row>
    <row r="41" spans="2:11" x14ac:dyDescent="0.2">
      <c r="B41" s="46"/>
      <c r="C41" s="44"/>
      <c r="D41" s="44"/>
      <c r="E41" s="44"/>
      <c r="F41" s="44"/>
      <c r="G41" s="44"/>
      <c r="H41" s="44"/>
      <c r="I41" s="44"/>
      <c r="J41" s="44"/>
      <c r="K41" s="45"/>
    </row>
    <row r="42" spans="2:11" x14ac:dyDescent="0.2">
      <c r="B42" s="46"/>
      <c r="C42" s="44"/>
      <c r="D42" s="44"/>
      <c r="E42" s="44"/>
      <c r="F42" s="44"/>
      <c r="G42" s="44"/>
      <c r="H42" s="44"/>
      <c r="I42" s="44"/>
      <c r="J42" s="44"/>
      <c r="K42" s="45"/>
    </row>
    <row r="43" spans="2:11" ht="13.2" thickBot="1" x14ac:dyDescent="0.25">
      <c r="B43" s="47"/>
      <c r="C43" s="48"/>
      <c r="D43" s="48"/>
      <c r="E43" s="48"/>
      <c r="F43" s="48"/>
      <c r="G43" s="48"/>
      <c r="H43" s="48"/>
      <c r="I43" s="48"/>
      <c r="J43" s="48"/>
      <c r="K43" s="49"/>
    </row>
    <row r="44" spans="2:11" s="21" customFormat="1" ht="13.2" thickTop="1" x14ac:dyDescent="0.2"/>
    <row r="45" spans="2:11" ht="19.8" x14ac:dyDescent="0.3">
      <c r="B45" s="59" t="s">
        <v>3</v>
      </c>
      <c r="C45" s="60"/>
      <c r="D45" s="60"/>
      <c r="E45" s="60"/>
      <c r="F45" s="60"/>
      <c r="G45" s="60"/>
      <c r="H45" s="60"/>
      <c r="I45" s="60"/>
      <c r="J45" s="60"/>
      <c r="K45" s="61"/>
    </row>
    <row r="46" spans="2:11" x14ac:dyDescent="0.2">
      <c r="B46" s="52" t="s">
        <v>45</v>
      </c>
      <c r="C46" s="67"/>
      <c r="D46" s="67"/>
      <c r="E46" s="67"/>
      <c r="F46" s="67"/>
      <c r="G46" s="67"/>
      <c r="H46" s="67"/>
      <c r="I46" s="67"/>
      <c r="J46" s="67"/>
      <c r="K46" s="68"/>
    </row>
    <row r="47" spans="2:11" x14ac:dyDescent="0.2">
      <c r="B47" s="52"/>
      <c r="C47" s="67"/>
      <c r="D47" s="67"/>
      <c r="E47" s="67"/>
      <c r="F47" s="67"/>
      <c r="G47" s="67"/>
      <c r="H47" s="67"/>
      <c r="I47" s="67"/>
      <c r="J47" s="67"/>
      <c r="K47" s="68"/>
    </row>
    <row r="48" spans="2:11" x14ac:dyDescent="0.2">
      <c r="B48" s="52"/>
      <c r="C48" s="67"/>
      <c r="D48" s="67"/>
      <c r="E48" s="67"/>
      <c r="F48" s="67"/>
      <c r="G48" s="67"/>
      <c r="H48" s="67"/>
      <c r="I48" s="67"/>
      <c r="J48" s="67"/>
      <c r="K48" s="68"/>
    </row>
    <row r="49" spans="2:11" x14ac:dyDescent="0.2">
      <c r="B49" s="52"/>
      <c r="C49" s="67"/>
      <c r="D49" s="67"/>
      <c r="E49" s="67"/>
      <c r="F49" s="67"/>
      <c r="G49" s="67"/>
      <c r="H49" s="67"/>
      <c r="I49" s="67"/>
      <c r="J49" s="67"/>
      <c r="K49" s="68"/>
    </row>
    <row r="50" spans="2:11" x14ac:dyDescent="0.2">
      <c r="B50" s="52"/>
      <c r="C50" s="67"/>
      <c r="D50" s="67"/>
      <c r="E50" s="67"/>
      <c r="F50" s="67"/>
      <c r="G50" s="67"/>
      <c r="H50" s="67"/>
      <c r="I50" s="67"/>
      <c r="J50" s="67"/>
      <c r="K50" s="68"/>
    </row>
    <row r="51" spans="2:11" x14ac:dyDescent="0.2">
      <c r="B51" s="52"/>
      <c r="C51" s="67"/>
      <c r="D51" s="67"/>
      <c r="E51" s="67"/>
      <c r="F51" s="67"/>
      <c r="G51" s="67"/>
      <c r="H51" s="67"/>
      <c r="I51" s="67"/>
      <c r="J51" s="67"/>
      <c r="K51" s="68"/>
    </row>
    <row r="52" spans="2:11" x14ac:dyDescent="0.2">
      <c r="B52" s="52"/>
      <c r="C52" s="67"/>
      <c r="D52" s="67"/>
      <c r="E52" s="67"/>
      <c r="F52" s="67"/>
      <c r="G52" s="67"/>
      <c r="H52" s="67"/>
      <c r="I52" s="67"/>
      <c r="J52" s="67"/>
      <c r="K52" s="68"/>
    </row>
    <row r="53" spans="2:11" x14ac:dyDescent="0.2">
      <c r="B53" s="52"/>
      <c r="C53" s="67"/>
      <c r="D53" s="67"/>
      <c r="E53" s="67"/>
      <c r="F53" s="67"/>
      <c r="G53" s="67"/>
      <c r="H53" s="67"/>
      <c r="I53" s="67"/>
      <c r="J53" s="67"/>
      <c r="K53" s="68"/>
    </row>
    <row r="54" spans="2:11" s="21" customFormat="1" x14ac:dyDescent="0.2">
      <c r="B54" s="52"/>
      <c r="C54" s="67"/>
      <c r="D54" s="67"/>
      <c r="E54" s="67"/>
      <c r="F54" s="67"/>
      <c r="G54" s="67"/>
      <c r="H54" s="67"/>
      <c r="I54" s="67"/>
      <c r="J54" s="67"/>
      <c r="K54" s="68"/>
    </row>
    <row r="55" spans="2:11" s="21" customFormat="1" x14ac:dyDescent="0.2">
      <c r="B55" s="52"/>
      <c r="C55" s="67"/>
      <c r="D55" s="67"/>
      <c r="E55" s="67"/>
      <c r="F55" s="67"/>
      <c r="G55" s="67"/>
      <c r="H55" s="67"/>
      <c r="I55" s="67"/>
      <c r="J55" s="67"/>
      <c r="K55" s="68"/>
    </row>
    <row r="56" spans="2:11" s="21" customFormat="1" x14ac:dyDescent="0.2">
      <c r="B56" s="52"/>
      <c r="C56" s="67"/>
      <c r="D56" s="67"/>
      <c r="E56" s="67"/>
      <c r="F56" s="67"/>
      <c r="G56" s="67"/>
      <c r="H56" s="67"/>
      <c r="I56" s="67"/>
      <c r="J56" s="67"/>
      <c r="K56" s="68"/>
    </row>
    <row r="57" spans="2:11" s="21" customFormat="1" x14ac:dyDescent="0.2">
      <c r="B57" s="52"/>
      <c r="C57" s="67"/>
      <c r="D57" s="67"/>
      <c r="E57" s="67"/>
      <c r="F57" s="67"/>
      <c r="G57" s="67"/>
      <c r="H57" s="67"/>
      <c r="I57" s="67"/>
      <c r="J57" s="67"/>
      <c r="K57" s="68"/>
    </row>
    <row r="58" spans="2:11" x14ac:dyDescent="0.2">
      <c r="B58" s="52"/>
      <c r="C58" s="67"/>
      <c r="D58" s="67"/>
      <c r="E58" s="67"/>
      <c r="F58" s="67"/>
      <c r="G58" s="67"/>
      <c r="H58" s="67"/>
      <c r="I58" s="67"/>
      <c r="J58" s="67"/>
      <c r="K58" s="68"/>
    </row>
    <row r="59" spans="2:11" x14ac:dyDescent="0.2">
      <c r="B59" s="52"/>
      <c r="C59" s="67"/>
      <c r="D59" s="67"/>
      <c r="E59" s="67"/>
      <c r="F59" s="67"/>
      <c r="G59" s="67"/>
      <c r="H59" s="67"/>
      <c r="I59" s="67"/>
      <c r="J59" s="67"/>
      <c r="K59" s="68"/>
    </row>
    <row r="60" spans="2:11" x14ac:dyDescent="0.2">
      <c r="B60" s="52"/>
      <c r="C60" s="67"/>
      <c r="D60" s="67"/>
      <c r="E60" s="67"/>
      <c r="F60" s="67"/>
      <c r="G60" s="67"/>
      <c r="H60" s="67"/>
      <c r="I60" s="67"/>
      <c r="J60" s="67"/>
      <c r="K60" s="68"/>
    </row>
    <row r="61" spans="2:11" x14ac:dyDescent="0.2">
      <c r="B61" s="52"/>
      <c r="C61" s="67"/>
      <c r="D61" s="67"/>
      <c r="E61" s="67"/>
      <c r="F61" s="67"/>
      <c r="G61" s="67"/>
      <c r="H61" s="67"/>
      <c r="I61" s="67"/>
      <c r="J61" s="67"/>
      <c r="K61" s="68"/>
    </row>
    <row r="62" spans="2:11" ht="13.2" thickBot="1" x14ac:dyDescent="0.25">
      <c r="B62" s="69"/>
      <c r="C62" s="70"/>
      <c r="D62" s="70"/>
      <c r="E62" s="70"/>
      <c r="F62" s="70"/>
      <c r="G62" s="70"/>
      <c r="H62" s="70"/>
      <c r="I62" s="70"/>
      <c r="J62" s="70"/>
      <c r="K62" s="71"/>
    </row>
    <row r="63" spans="2:11" ht="13.2" thickTop="1" x14ac:dyDescent="0.2"/>
    <row r="64" spans="2:11" ht="19.8" x14ac:dyDescent="0.3">
      <c r="B64" s="59" t="s">
        <v>4</v>
      </c>
      <c r="C64" s="60"/>
      <c r="D64" s="60"/>
      <c r="E64" s="60"/>
      <c r="F64" s="60"/>
      <c r="G64" s="60"/>
      <c r="H64" s="60"/>
      <c r="I64" s="60"/>
      <c r="J64" s="60"/>
      <c r="K64" s="61"/>
    </row>
    <row r="65" spans="2:11" x14ac:dyDescent="0.2">
      <c r="B65" s="52" t="s">
        <v>54</v>
      </c>
      <c r="C65" s="53"/>
      <c r="D65" s="53"/>
      <c r="E65" s="53"/>
      <c r="F65" s="53"/>
      <c r="G65" s="53"/>
      <c r="H65" s="53"/>
      <c r="I65" s="53"/>
      <c r="J65" s="53"/>
      <c r="K65" s="54"/>
    </row>
    <row r="66" spans="2:11" x14ac:dyDescent="0.2">
      <c r="B66" s="55"/>
      <c r="C66" s="53"/>
      <c r="D66" s="53"/>
      <c r="E66" s="53"/>
      <c r="F66" s="53"/>
      <c r="G66" s="53"/>
      <c r="H66" s="53"/>
      <c r="I66" s="53"/>
      <c r="J66" s="53"/>
      <c r="K66" s="54"/>
    </row>
    <row r="67" spans="2:11" x14ac:dyDescent="0.2">
      <c r="B67" s="55"/>
      <c r="C67" s="53"/>
      <c r="D67" s="53"/>
      <c r="E67" s="53"/>
      <c r="F67" s="53"/>
      <c r="G67" s="53"/>
      <c r="H67" s="53"/>
      <c r="I67" s="53"/>
      <c r="J67" s="53"/>
      <c r="K67" s="54"/>
    </row>
    <row r="68" spans="2:11" x14ac:dyDescent="0.2">
      <c r="B68" s="55"/>
      <c r="C68" s="53"/>
      <c r="D68" s="53"/>
      <c r="E68" s="53"/>
      <c r="F68" s="53"/>
      <c r="G68" s="53"/>
      <c r="H68" s="53"/>
      <c r="I68" s="53"/>
      <c r="J68" s="53"/>
      <c r="K68" s="54"/>
    </row>
    <row r="69" spans="2:11" x14ac:dyDescent="0.2">
      <c r="B69" s="55"/>
      <c r="C69" s="53"/>
      <c r="D69" s="53"/>
      <c r="E69" s="53"/>
      <c r="F69" s="53"/>
      <c r="G69" s="53"/>
      <c r="H69" s="53"/>
      <c r="I69" s="53"/>
      <c r="J69" s="53"/>
      <c r="K69" s="54"/>
    </row>
    <row r="70" spans="2:11" x14ac:dyDescent="0.2">
      <c r="B70" s="55"/>
      <c r="C70" s="53"/>
      <c r="D70" s="53"/>
      <c r="E70" s="53"/>
      <c r="F70" s="53"/>
      <c r="G70" s="53"/>
      <c r="H70" s="53"/>
      <c r="I70" s="53"/>
      <c r="J70" s="53"/>
      <c r="K70" s="54"/>
    </row>
    <row r="71" spans="2:11" s="21" customFormat="1" x14ac:dyDescent="0.2">
      <c r="B71" s="55"/>
      <c r="C71" s="53"/>
      <c r="D71" s="53"/>
      <c r="E71" s="53"/>
      <c r="F71" s="53"/>
      <c r="G71" s="53"/>
      <c r="H71" s="53"/>
      <c r="I71" s="53"/>
      <c r="J71" s="53"/>
      <c r="K71" s="54"/>
    </row>
    <row r="72" spans="2:11" s="21" customFormat="1" x14ac:dyDescent="0.2">
      <c r="B72" s="55"/>
      <c r="C72" s="53"/>
      <c r="D72" s="53"/>
      <c r="E72" s="53"/>
      <c r="F72" s="53"/>
      <c r="G72" s="53"/>
      <c r="H72" s="53"/>
      <c r="I72" s="53"/>
      <c r="J72" s="53"/>
      <c r="K72" s="54"/>
    </row>
    <row r="73" spans="2:11" s="21" customFormat="1" x14ac:dyDescent="0.2">
      <c r="B73" s="55"/>
      <c r="C73" s="53"/>
      <c r="D73" s="53"/>
      <c r="E73" s="53"/>
      <c r="F73" s="53"/>
      <c r="G73" s="53"/>
      <c r="H73" s="53"/>
      <c r="I73" s="53"/>
      <c r="J73" s="53"/>
      <c r="K73" s="54"/>
    </row>
    <row r="74" spans="2:11" s="21" customFormat="1" x14ac:dyDescent="0.2">
      <c r="B74" s="55"/>
      <c r="C74" s="53"/>
      <c r="D74" s="53"/>
      <c r="E74" s="53"/>
      <c r="F74" s="53"/>
      <c r="G74" s="53"/>
      <c r="H74" s="53"/>
      <c r="I74" s="53"/>
      <c r="J74" s="53"/>
      <c r="K74" s="54"/>
    </row>
    <row r="75" spans="2:11" x14ac:dyDescent="0.2">
      <c r="B75" s="55"/>
      <c r="C75" s="53"/>
      <c r="D75" s="53"/>
      <c r="E75" s="53"/>
      <c r="F75" s="53"/>
      <c r="G75" s="53"/>
      <c r="H75" s="53"/>
      <c r="I75" s="53"/>
      <c r="J75" s="53"/>
      <c r="K75" s="54"/>
    </row>
    <row r="76" spans="2:11" x14ac:dyDescent="0.2">
      <c r="B76" s="55"/>
      <c r="C76" s="53"/>
      <c r="D76" s="53"/>
      <c r="E76" s="53"/>
      <c r="F76" s="53"/>
      <c r="G76" s="53"/>
      <c r="H76" s="53"/>
      <c r="I76" s="53"/>
      <c r="J76" s="53"/>
      <c r="K76" s="54"/>
    </row>
    <row r="77" spans="2:11" x14ac:dyDescent="0.2">
      <c r="B77" s="55"/>
      <c r="C77" s="53"/>
      <c r="D77" s="53"/>
      <c r="E77" s="53"/>
      <c r="F77" s="53"/>
      <c r="G77" s="53"/>
      <c r="H77" s="53"/>
      <c r="I77" s="53"/>
      <c r="J77" s="53"/>
      <c r="K77" s="54"/>
    </row>
    <row r="78" spans="2:11" x14ac:dyDescent="0.2">
      <c r="B78" s="55"/>
      <c r="C78" s="53"/>
      <c r="D78" s="53"/>
      <c r="E78" s="53"/>
      <c r="F78" s="53"/>
      <c r="G78" s="53"/>
      <c r="H78" s="53"/>
      <c r="I78" s="53"/>
      <c r="J78" s="53"/>
      <c r="K78" s="54"/>
    </row>
    <row r="79" spans="2:11" x14ac:dyDescent="0.2">
      <c r="B79" s="55"/>
      <c r="C79" s="53"/>
      <c r="D79" s="53"/>
      <c r="E79" s="53"/>
      <c r="F79" s="53"/>
      <c r="G79" s="53"/>
      <c r="H79" s="53"/>
      <c r="I79" s="53"/>
      <c r="J79" s="53"/>
      <c r="K79" s="54"/>
    </row>
    <row r="80" spans="2:11" x14ac:dyDescent="0.2">
      <c r="B80" s="55"/>
      <c r="C80" s="53"/>
      <c r="D80" s="53"/>
      <c r="E80" s="53"/>
      <c r="F80" s="53"/>
      <c r="G80" s="53"/>
      <c r="H80" s="53"/>
      <c r="I80" s="53"/>
      <c r="J80" s="53"/>
      <c r="K80" s="54"/>
    </row>
    <row r="81" spans="2:11" x14ac:dyDescent="0.2">
      <c r="B81" s="55"/>
      <c r="C81" s="53"/>
      <c r="D81" s="53"/>
      <c r="E81" s="53"/>
      <c r="F81" s="53"/>
      <c r="G81" s="53"/>
      <c r="H81" s="53"/>
      <c r="I81" s="53"/>
      <c r="J81" s="53"/>
      <c r="K81" s="54"/>
    </row>
    <row r="82" spans="2:11" x14ac:dyDescent="0.2">
      <c r="B82" s="55"/>
      <c r="C82" s="53"/>
      <c r="D82" s="53"/>
      <c r="E82" s="53"/>
      <c r="F82" s="53"/>
      <c r="G82" s="53"/>
      <c r="H82" s="53"/>
      <c r="I82" s="53"/>
      <c r="J82" s="53"/>
      <c r="K82" s="54"/>
    </row>
    <row r="83" spans="2:11" x14ac:dyDescent="0.2">
      <c r="B83" s="55"/>
      <c r="C83" s="53"/>
      <c r="D83" s="53"/>
      <c r="E83" s="53"/>
      <c r="F83" s="53"/>
      <c r="G83" s="53"/>
      <c r="H83" s="53"/>
      <c r="I83" s="53"/>
      <c r="J83" s="53"/>
      <c r="K83" s="54"/>
    </row>
    <row r="84" spans="2:11" ht="13.2" thickBot="1" x14ac:dyDescent="0.25">
      <c r="B84" s="56"/>
      <c r="C84" s="57"/>
      <c r="D84" s="57"/>
      <c r="E84" s="57"/>
      <c r="F84" s="57"/>
      <c r="G84" s="57"/>
      <c r="H84" s="57"/>
      <c r="I84" s="57"/>
      <c r="J84" s="57"/>
      <c r="K84" s="58"/>
    </row>
    <row r="85" spans="2:11" ht="13.2" thickTop="1" x14ac:dyDescent="0.2"/>
    <row r="86" spans="2:11" ht="19.8" x14ac:dyDescent="0.3">
      <c r="B86" s="59" t="s">
        <v>5</v>
      </c>
      <c r="C86" s="60"/>
      <c r="D86" s="60"/>
      <c r="E86" s="60"/>
      <c r="F86" s="60"/>
      <c r="G86" s="60"/>
      <c r="H86" s="60"/>
      <c r="I86" s="60"/>
      <c r="J86" s="60"/>
      <c r="K86" s="61"/>
    </row>
    <row r="87" spans="2:11" x14ac:dyDescent="0.2">
      <c r="B87" s="52" t="s">
        <v>47</v>
      </c>
      <c r="C87" s="62"/>
      <c r="D87" s="62"/>
      <c r="E87" s="62"/>
      <c r="F87" s="62"/>
      <c r="G87" s="62"/>
      <c r="H87" s="62"/>
      <c r="I87" s="62"/>
      <c r="J87" s="62"/>
      <c r="K87" s="63"/>
    </row>
    <row r="88" spans="2:11" ht="13.2" thickBot="1" x14ac:dyDescent="0.25">
      <c r="B88" s="64"/>
      <c r="C88" s="65"/>
      <c r="D88" s="65"/>
      <c r="E88" s="65"/>
      <c r="F88" s="65"/>
      <c r="G88" s="65"/>
      <c r="H88" s="65"/>
      <c r="I88" s="65"/>
      <c r="J88" s="65"/>
      <c r="K88" s="66"/>
    </row>
    <row r="89" spans="2:11" ht="13.2" thickTop="1" x14ac:dyDescent="0.2"/>
  </sheetData>
  <mergeCells count="15">
    <mergeCell ref="B4:K4"/>
    <mergeCell ref="B2:K2"/>
    <mergeCell ref="B17:K17"/>
    <mergeCell ref="B18:K25"/>
    <mergeCell ref="B27:K27"/>
    <mergeCell ref="B28:K31"/>
    <mergeCell ref="C14:K14"/>
    <mergeCell ref="B65:K84"/>
    <mergeCell ref="B86:K86"/>
    <mergeCell ref="B87:K88"/>
    <mergeCell ref="B33:K33"/>
    <mergeCell ref="B45:K45"/>
    <mergeCell ref="B64:K64"/>
    <mergeCell ref="B34:K43"/>
    <mergeCell ref="B46:K62"/>
  </mergeCells>
  <phoneticPr fontId="2" type="noConversion"/>
  <pageMargins left="0.23622047244094491" right="0.23622047244094491" top="0.74803149606299213" bottom="0.74803149606299213" header="0.31496062992125984" footer="0.31496062992125984"/>
  <pageSetup paperSize="9"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147C7-C73E-4913-878C-84C4FC3CA733}">
  <dimension ref="A1:J16"/>
  <sheetViews>
    <sheetView showGridLines="0" zoomScaleNormal="100" workbookViewId="0"/>
  </sheetViews>
  <sheetFormatPr baseColWidth="10" defaultRowHeight="12.6" outlineLevelCol="1" x14ac:dyDescent="0.2"/>
  <cols>
    <col min="1" max="1" width="7.26953125" customWidth="1"/>
    <col min="2" max="2" width="11.1796875" customWidth="1"/>
    <col min="3" max="3" width="30.54296875" customWidth="1"/>
    <col min="4" max="4" width="13.81640625" customWidth="1"/>
    <col min="5" max="5" width="6.90625" customWidth="1" outlineLevel="1"/>
    <col min="6" max="6" width="13.08984375" customWidth="1"/>
    <col min="7" max="7" width="7" customWidth="1" outlineLevel="1"/>
    <col min="8" max="8" width="14.26953125" customWidth="1"/>
    <col min="9" max="9" width="7.90625" customWidth="1" outlineLevel="1"/>
    <col min="10" max="10" width="9.1796875" customWidth="1"/>
  </cols>
  <sheetData>
    <row r="1" spans="1:10" ht="21" customHeight="1" x14ac:dyDescent="0.2">
      <c r="A1" s="20"/>
      <c r="C1" s="77" t="s">
        <v>25</v>
      </c>
      <c r="D1" s="73" t="s">
        <v>6</v>
      </c>
      <c r="E1" s="73"/>
      <c r="F1" s="74"/>
      <c r="G1" s="74"/>
      <c r="H1" s="74"/>
      <c r="I1" s="74"/>
      <c r="J1" s="74"/>
    </row>
    <row r="2" spans="1:10" ht="19.8" x14ac:dyDescent="0.2">
      <c r="C2" s="77"/>
      <c r="D2" s="75" t="s">
        <v>21</v>
      </c>
      <c r="E2" s="76"/>
      <c r="F2" s="76"/>
      <c r="G2" s="76"/>
      <c r="H2" s="76"/>
      <c r="I2" s="76"/>
      <c r="J2" s="76"/>
    </row>
    <row r="4" spans="1:10" x14ac:dyDescent="0.2">
      <c r="D4" s="1">
        <v>2019</v>
      </c>
      <c r="F4" s="1">
        <v>2020</v>
      </c>
      <c r="H4" s="1" t="s">
        <v>7</v>
      </c>
      <c r="I4" s="1"/>
    </row>
    <row r="5" spans="1:10" x14ac:dyDescent="0.2">
      <c r="C5" t="s">
        <v>24</v>
      </c>
      <c r="D5" s="18">
        <v>100000</v>
      </c>
      <c r="E5" s="2" t="s">
        <v>8</v>
      </c>
      <c r="F5" s="18">
        <v>80000</v>
      </c>
      <c r="G5" s="2" t="s">
        <v>9</v>
      </c>
      <c r="H5" s="13">
        <f>F5-D5</f>
        <v>-20000</v>
      </c>
      <c r="I5" s="2" t="s">
        <v>10</v>
      </c>
      <c r="J5" s="14">
        <f>H5/D5</f>
        <v>-0.2</v>
      </c>
    </row>
    <row r="6" spans="1:10" s="5" customFormat="1" x14ac:dyDescent="0.2">
      <c r="C6" s="5" t="s">
        <v>22</v>
      </c>
      <c r="D6" s="19">
        <v>80000</v>
      </c>
      <c r="E6" s="6" t="s">
        <v>11</v>
      </c>
      <c r="F6" s="19">
        <v>79000</v>
      </c>
      <c r="G6" s="6" t="s">
        <v>12</v>
      </c>
      <c r="H6" s="7">
        <f>F6-D6</f>
        <v>-1000</v>
      </c>
      <c r="I6" s="6" t="s">
        <v>13</v>
      </c>
      <c r="J6" s="14">
        <f t="shared" ref="J6" si="0">H6/D6</f>
        <v>-1.2500000000000001E-2</v>
      </c>
    </row>
    <row r="7" spans="1:10" s="11" customFormat="1" ht="15.6" x14ac:dyDescent="0.2">
      <c r="C7" s="8" t="s">
        <v>23</v>
      </c>
      <c r="D7" s="15">
        <f>+D5/D6</f>
        <v>1.25</v>
      </c>
      <c r="E7" s="16" t="s">
        <v>14</v>
      </c>
      <c r="F7" s="15">
        <f>+F5/F6</f>
        <v>1.0126582278481013</v>
      </c>
      <c r="G7" s="9" t="s">
        <v>15</v>
      </c>
      <c r="H7" s="12">
        <f>F7-D7</f>
        <v>-0.23734177215189867</v>
      </c>
      <c r="I7" s="10" t="s">
        <v>16</v>
      </c>
      <c r="J7" s="14">
        <f>H7/D7</f>
        <v>-0.18987341772151894</v>
      </c>
    </row>
    <row r="8" spans="1:10" x14ac:dyDescent="0.2">
      <c r="I8" s="1"/>
      <c r="J8" s="3"/>
    </row>
    <row r="9" spans="1:10" x14ac:dyDescent="0.2">
      <c r="C9" t="s">
        <v>17</v>
      </c>
      <c r="H9" s="17">
        <f>D6*H7</f>
        <v>-18987.341772151893</v>
      </c>
      <c r="I9" s="2" t="s">
        <v>18</v>
      </c>
      <c r="J9" s="3">
        <f>H9/H11</f>
        <v>0.949367088607595</v>
      </c>
    </row>
    <row r="10" spans="1:10" x14ac:dyDescent="0.2">
      <c r="C10" t="s">
        <v>19</v>
      </c>
      <c r="H10" s="17">
        <f>H6*F7</f>
        <v>-1012.6582278481013</v>
      </c>
      <c r="I10" s="2" t="s">
        <v>20</v>
      </c>
      <c r="J10" s="3">
        <f>H10/H11</f>
        <v>5.0632911392405083E-2</v>
      </c>
    </row>
    <row r="11" spans="1:10" x14ac:dyDescent="0.2">
      <c r="H11" s="13">
        <f>H9+H10</f>
        <v>-19999.999999999993</v>
      </c>
      <c r="I11" s="1"/>
    </row>
    <row r="12" spans="1:10" x14ac:dyDescent="0.2">
      <c r="C12" t="str">
        <f>IF(H5&gt;0,
CONCATENATE("Les dépenses ont augmenté de ",H5/1000," k€ soit ",ROUND(J5*100,1)," %"),
CONCATENATE("Les dépenses ont diminué de ",H5/1000," k€ soit ",ROUND(J5*100,1)," %"))</f>
        <v>Les dépenses ont diminué de -20 k€ soit -20 %</v>
      </c>
    </row>
    <row r="13" spans="1:10" x14ac:dyDescent="0.2">
      <c r="C13" t="str">
        <f>IF(H6&gt;0,
CONCATENATE("Le nombre d'unités d'œuvre a augmenté de ",H6," soit ",ROUND(J6*100,1)," %"),
CONCATENATE("Le nombre d'unités d'œuvre a diminué de ",H6," soit ",ROUND(J6*100,1)," %"))</f>
        <v>Le nombre d'unités d'œuvre a diminué de -1000 soit -1,3 %</v>
      </c>
    </row>
    <row r="14" spans="1:10" x14ac:dyDescent="0.2">
      <c r="C14" t="str">
        <f>IF(H7&gt;0,
CONCATENATE("Le coût moyen de l'unité d'oeuvre a augmenté de ",INT(H7)," € soit ",ROUND(J7*100,1)," %"),
CONCATENATE("Le coût moyen de l'unité d'œuvre a diminué de ",INT(H7)," € soit ",ROUND(J7*100,1)," %"))</f>
        <v>Le coût moyen de l'unité d'œuvre a diminué de -1 € soit -19 %</v>
      </c>
      <c r="D14" s="4"/>
      <c r="E14" s="4"/>
    </row>
    <row r="15" spans="1:10" x14ac:dyDescent="0.2">
      <c r="C15" t="str">
        <f>CONCATENATE("La variation du coût moyen ('effet prix') explique ",ROUND(H9/1000,0)," k€, soit ",ROUND(J9*100,0)," % de l'écart")</f>
        <v>La variation du coût moyen ('effet prix') explique -19 k€, soit 95 % de l'écart</v>
      </c>
      <c r="D15" s="4"/>
      <c r="E15" s="4"/>
    </row>
    <row r="16" spans="1:10" x14ac:dyDescent="0.2">
      <c r="C16" t="str">
        <f>CONCATENATE("La variation du nombre d'unités d'oeuvre ('effet volume') explique ",ROUND(H10/1000,0)," k€, soit ",ROUND(J10*100,0)," % de l'écart")</f>
        <v>La variation du nombre d'unités d'oeuvre ('effet volume') explique -1 k€, soit 5 % de l'écart</v>
      </c>
      <c r="D16" s="4"/>
      <c r="E16" s="4"/>
    </row>
  </sheetData>
  <sheetProtection formatCells="0" formatColumns="0" formatRows="0"/>
  <mergeCells count="3">
    <mergeCell ref="D1:J1"/>
    <mergeCell ref="D2:J2"/>
    <mergeCell ref="C1:C2"/>
  </mergeCells>
  <conditionalFormatting sqref="H5">
    <cfRule type="cellIs" dxfId="15" priority="17" operator="lessThanOrEqual">
      <formula>0</formula>
    </cfRule>
    <cfRule type="cellIs" dxfId="14" priority="18" operator="greaterThan">
      <formula>0</formula>
    </cfRule>
  </conditionalFormatting>
  <conditionalFormatting sqref="H6">
    <cfRule type="cellIs" dxfId="13" priority="15" operator="lessThanOrEqual">
      <formula>0</formula>
    </cfRule>
    <cfRule type="cellIs" dxfId="12" priority="16" operator="greaterThan">
      <formula>0</formula>
    </cfRule>
  </conditionalFormatting>
  <conditionalFormatting sqref="H9">
    <cfRule type="cellIs" dxfId="11" priority="13" operator="lessThanOrEqual">
      <formula>0</formula>
    </cfRule>
    <cfRule type="cellIs" dxfId="10" priority="14" operator="greaterThan">
      <formula>0</formula>
    </cfRule>
  </conditionalFormatting>
  <conditionalFormatting sqref="H10:H11">
    <cfRule type="cellIs" dxfId="9" priority="11" operator="lessThanOrEqual">
      <formula>0</formula>
    </cfRule>
    <cfRule type="cellIs" dxfId="8" priority="12" operator="greaterThan">
      <formula>0</formula>
    </cfRule>
  </conditionalFormatting>
  <conditionalFormatting sqref="H7">
    <cfRule type="cellIs" dxfId="7" priority="7" operator="lessThanOrEqual">
      <formula>0</formula>
    </cfRule>
    <cfRule type="cellIs" dxfId="6" priority="8" operator="greaterThan">
      <formula>0</formula>
    </cfRule>
  </conditionalFormatting>
  <conditionalFormatting sqref="J5">
    <cfRule type="cellIs" dxfId="5" priority="5" operator="lessThanOrEqual">
      <formula>0</formula>
    </cfRule>
    <cfRule type="cellIs" dxfId="4" priority="6" operator="greaterThan">
      <formula>0</formula>
    </cfRule>
  </conditionalFormatting>
  <conditionalFormatting sqref="J7">
    <cfRule type="cellIs" dxfId="3" priority="3" operator="lessThanOrEqual">
      <formula>0</formula>
    </cfRule>
    <cfRule type="cellIs" dxfId="2" priority="4" operator="greaterThan">
      <formula>0</formula>
    </cfRule>
  </conditionalFormatting>
  <conditionalFormatting sqref="J6">
    <cfRule type="cellIs" dxfId="1" priority="1" operator="lessThanOrEqual">
      <formula>0</formula>
    </cfRule>
    <cfRule type="cellIs" dxfId="0" priority="2" operator="greaterThan">
      <formula>0</formula>
    </cfRule>
  </conditionalFormatting>
  <printOptions horizontalCentered="1" verticalCentered="1"/>
  <pageMargins left="0.70866141732283472" right="0.70866141732283472" top="0.74803149606299213" bottom="0.74803149606299213" header="0.31496062992125984" footer="0.31496062992125984"/>
  <pageSetup paperSize="9" orientation="landscape" horizontalDpi="90" verticalDpi="9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Fiche de contenu détaillée</vt:lpstr>
      <vt:lpstr>Maquette effet prix volume</vt:lpstr>
      <vt:lpstr>'Fiche de contenu détaillée'!Zone_d_impression</vt:lpstr>
      <vt:lpstr>'Maquette effet prix volume'!Zone_d_impression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L'Hostis</dc:creator>
  <cp:lastModifiedBy>Agnès TEUTSCH</cp:lastModifiedBy>
  <cp:lastPrinted>2021-08-27T08:57:42Z</cp:lastPrinted>
  <dcterms:created xsi:type="dcterms:W3CDTF">2021-01-08T10:31:51Z</dcterms:created>
  <dcterms:modified xsi:type="dcterms:W3CDTF">2021-08-27T08:57:58Z</dcterms:modified>
</cp:coreProperties>
</file>